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rupobicentenario.sharepoint.com/sites/VicJuridicaySecretariaGeneral/Direccin Contratacin/Info de Gestión/Invitación canal alterno de Internet/"/>
    </mc:Choice>
  </mc:AlternateContent>
  <xr:revisionPtr revIDLastSave="718" documentId="8_{FA0E87A7-62B9-4D47-BD3B-15F19A8A7733}" xr6:coauthVersionLast="47" xr6:coauthVersionMax="47" xr10:uidLastSave="{84875C22-D10A-43EC-A00E-5A91F755F4E9}"/>
  <bookViews>
    <workbookView xWindow="-110" yWindow="-110" windowWidth="19420" windowHeight="11500" xr2:uid="{5A7CE0DE-DD81-4CE9-944A-C56C1EBEBC82}"/>
  </bookViews>
  <sheets>
    <sheet name="Matriz de Riesgo Base" sheetId="1" r:id="rId1"/>
    <sheet name="Parametros" sheetId="2" r:id="rId2"/>
  </sheets>
  <definedNames>
    <definedName name="Valoración_de_Riesgo">Parametros!$B$26:$C$35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 l="1"/>
  <c r="Q17" i="1" s="1"/>
  <c r="J17" i="1"/>
  <c r="K17" i="1"/>
  <c r="J16" i="1"/>
  <c r="K16" i="1" s="1"/>
  <c r="P16" i="1"/>
  <c r="Q16" i="1" s="1"/>
  <c r="J15" i="1"/>
  <c r="K15" i="1" s="1"/>
  <c r="P15" i="1"/>
  <c r="Q15" i="1" s="1"/>
  <c r="P12" i="1"/>
  <c r="Q12" i="1" s="1"/>
  <c r="P11" i="1"/>
  <c r="Q11" i="1" s="1"/>
  <c r="J12" i="1"/>
  <c r="K12" i="1" s="1"/>
  <c r="J11" i="1"/>
  <c r="K11" i="1" s="1"/>
  <c r="P14" i="1"/>
  <c r="Q14" i="1" s="1"/>
  <c r="J14" i="1"/>
  <c r="K14" i="1" s="1"/>
  <c r="J13" i="1"/>
  <c r="K13" i="1" s="1"/>
  <c r="P13" i="1"/>
  <c r="Q13" i="1" s="1"/>
  <c r="J7" i="1"/>
  <c r="K7" i="1" s="1"/>
  <c r="P8" i="1" l="1"/>
  <c r="Q8" i="1" s="1"/>
  <c r="P9" i="1"/>
  <c r="Q9" i="1" s="1"/>
  <c r="P10" i="1"/>
  <c r="Q10" i="1" s="1"/>
  <c r="J8" i="1"/>
  <c r="K8" i="1" s="1"/>
  <c r="J9" i="1"/>
  <c r="K9" i="1" s="1"/>
  <c r="J10" i="1"/>
  <c r="K10" i="1" s="1"/>
  <c r="P7" i="1"/>
  <c r="Q7" i="1" s="1"/>
  <c r="B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tc={18484372-EFCC-4888-9A15-F620840CCD5A}</author>
    <author>Elisabeth Ortega Idrobo</author>
  </authors>
  <commentList>
    <comment ref="A1" authorId="0" shapeId="0" xr:uid="{18484372-EFCC-4888-9A15-F620840CCD5A}">
      <text>
        <t>[Comentario encadenado]
Tu versión de Excel te permite leer este comentario encadenado; sin embargo, las ediciones que se apliquen se quitarán si el archivo se abre en una versión más reciente de Excel. Más información: https://go.microsoft.com/fwlink/?linkid=870924
Comentario:
    Cambiar el nombre y la fecha
Respuesta:
    ok nombre y la fecha es la de realización de la matriz que seria mayo</t>
      </text>
    </comment>
    <comment ref="F5" authorId="1" shapeId="0" xr:uid="{3EA63B51-BC32-4923-8880-3416C3980599}">
      <text>
        <r>
          <rPr>
            <sz val="10"/>
            <color indexed="81"/>
            <rFont val="Arial"/>
            <family val="2"/>
          </rPr>
          <t>· Redactar de forma clara y concisa para expresar específicamente el evento
indeseado que podría presentarse.
· Considerar los eventos que pueden impedir, afectar, degradar o retrasar el
logro de los objetivos o la gestión a nivel estratégico, táctico u operativo
según el nivel de aplicación.
· Tener en cuenta la descripción de los tipos de riesgos considerados en la
Administración de Riesgos de la ANCP-CCE.
· No incluir la causa ni el efecto en la redacción del riesgo, sólo la situación o
evento indeseado.</t>
        </r>
      </text>
    </comment>
    <comment ref="M5" authorId="1" shapeId="0" xr:uid="{25077D66-DB6D-441A-AEC5-108F9CF8BE23}">
      <text>
        <r>
          <rPr>
            <sz val="11"/>
            <color indexed="81"/>
            <rFont val="Arial"/>
            <family val="2"/>
          </rPr>
          <t>El control debe tener los atributos: 
Nombre del Control
Descripción del control (incluye responsable, actividades, frecuencia)
Evidencia del control</t>
        </r>
      </text>
    </comment>
  </commentList>
</comments>
</file>

<file path=xl/sharedStrings.xml><?xml version="1.0" encoding="utf-8"?>
<sst xmlns="http://schemas.openxmlformats.org/spreadsheetml/2006/main" count="229" uniqueCount="130">
  <si>
    <r>
      <rPr>
        <b/>
        <sz val="12"/>
        <color rgb="FF000000"/>
        <rFont val="Arial"/>
        <family val="2"/>
      </rPr>
      <t>Matriz de Riesgos para Procesos de Contratación -</t>
    </r>
    <r>
      <rPr>
        <b/>
        <sz val="12"/>
        <color rgb="FFFF0000"/>
        <rFont val="Arial"/>
        <family val="2"/>
      </rPr>
      <t xml:space="preserve"> </t>
    </r>
    <r>
      <rPr>
        <b/>
        <sz val="12"/>
        <color rgb="FF000000"/>
        <rFont val="Arial"/>
        <family val="2"/>
      </rPr>
      <t xml:space="preserve">Canal Alterno de Inernet
</t>
    </r>
    <r>
      <rPr>
        <sz val="12"/>
        <color rgb="FF000000"/>
        <rFont val="Arial"/>
        <family val="2"/>
      </rPr>
      <t>Dirección de riesgo no financieros
Mayo 2026</t>
    </r>
  </si>
  <si>
    <r>
      <t xml:space="preserve">Objetivo: </t>
    </r>
    <r>
      <rPr>
        <sz val="11"/>
        <color theme="1"/>
        <rFont val="Arial"/>
        <family val="2"/>
      </rPr>
      <t xml:space="preserve">Adaptar y aplicar la metodología de gestión integral del riesgo de </t>
    </r>
    <r>
      <rPr>
        <b/>
        <i/>
        <sz val="11"/>
        <color theme="1"/>
        <rFont val="Arial"/>
        <family val="2"/>
      </rPr>
      <t>Colombia Compra Eficiente</t>
    </r>
    <r>
      <rPr>
        <sz val="11"/>
        <color theme="1"/>
        <rFont val="Arial"/>
        <family val="2"/>
      </rPr>
      <t xml:space="preserve"> al contexto organizacional del Grupo Bicentenario, con el fin de estructurar matrices de riesgos para los procesos de contratación, asegurando la identificación, análisis, evaluación y tratamiento de los eventos de riesgo que puedan afectar el cumplimiento de los objetivos estratégicos, operativos y de integridad pública del Grupo.</t>
    </r>
  </si>
  <si>
    <t xml:space="preserve">NO. </t>
  </si>
  <si>
    <t>FUENTE</t>
  </si>
  <si>
    <t>ETAPA</t>
  </si>
  <si>
    <t>TIPO</t>
  </si>
  <si>
    <t>DESCRIPCIÓN RIESGO</t>
  </si>
  <si>
    <t>CONSECUENCIA DE LA OCURRENCIA DEL EVENTO</t>
  </si>
  <si>
    <t>PROBABILIDAD</t>
  </si>
  <si>
    <t>IMPACTO</t>
  </si>
  <si>
    <t>VALORACIÓN DEL RIESGO</t>
  </si>
  <si>
    <t>CATEGORÍA</t>
  </si>
  <si>
    <t>¿A QUIÉN SE LE ASIGNA?</t>
  </si>
  <si>
    <t>TRATAMIENTO/CONTROLES A SER IMPLEMENTADOS</t>
  </si>
  <si>
    <t>IMPACTO DESPUÉS DEL TRATAMIENTO</t>
  </si>
  <si>
    <t>¿AFECTA LA EJECUCIÓN DEL CONTRATO?</t>
  </si>
  <si>
    <t>PERSONA RESPONSABLE POR IMPLEMENTAR EL TRATAMIENTO</t>
  </si>
  <si>
    <t>FECHA EN QUE SE INICIA EL TRATAMIENTO</t>
  </si>
  <si>
    <t>FECHA ESTIMADA EN QUE SE COMPLETA EL TRATAMIENTO</t>
  </si>
  <si>
    <t>MONITOREO Y REVISÓN</t>
  </si>
  <si>
    <t>¿CÓMO SE REALIZA EL MONITOREO?</t>
  </si>
  <si>
    <t>PERIOCIDICIDAD ¿CUÁNDO?</t>
  </si>
  <si>
    <t>General</t>
  </si>
  <si>
    <t>Interno</t>
  </si>
  <si>
    <t>Planeación</t>
  </si>
  <si>
    <t>Operativo</t>
  </si>
  <si>
    <t>Posibilidad de definir inadecuadamente la necesidad en la etapa precontractual afectando el dimensionamiento del requerimiento y la evaluación del proveedor.</t>
  </si>
  <si>
    <t xml:space="preserve"> Sobrecostos o contratación de servicios no requeridos. </t>
  </si>
  <si>
    <t>GRUPO BICENTENARIO</t>
  </si>
  <si>
    <r>
      <rPr>
        <b/>
        <sz val="11"/>
        <rFont val="Arial"/>
        <family val="2"/>
      </rPr>
      <t xml:space="preserve">Envío de formato de definición de requerimientos
</t>
    </r>
    <r>
      <rPr>
        <sz val="11"/>
        <rFont val="Arial"/>
        <family val="2"/>
      </rPr>
      <t xml:space="preserve">
El área que origina la necesidad envía a la Dirección de Contratación el “Formato de Estudios Previos para Adquisición de Bienes y/o Servicios" en el cual describe la necesidad del servicio requerido, detalla el estudio previo adelantado para soportar presupuestal y operativamente la necesidad según corresponde, el objeto de la misma, el plazo, entre otras particularidades, con el fin de asegurar que la necesidad, alcance, funcionalidad operativa y aspectos clave del requerimiento queden claramente definidos desde el inicio y correctamente documentados, reduciendo riesgos de ambigüedad, reprocesos o desviaciones en la gestión contractual. Pra efectos de lo anterior, el área solicitante diligencia los campos contenidos en el formato mencionado disponible en la intranet del Grupo.
Como evidencia queda el correo electronico mediante el cual el área que origina la necesidad adjunta el  formato diligenciado solicitando a la Dirección de Contratación la revisión del mismo. </t>
    </r>
  </si>
  <si>
    <t>SI</t>
  </si>
  <si>
    <t xml:space="preserve">Dirección de Contratación y área originadora de la necesidad.  </t>
  </si>
  <si>
    <t>1 vez</t>
  </si>
  <si>
    <t>Posibilidad de recibir ofertas insuficientes o inadmisibles, afectando el cumplimiento del objetivo del proceso de  selección.</t>
  </si>
  <si>
    <t xml:space="preserve">Retrasos en el cierre del proceso de selección y/o posible declaratoria de desierto </t>
  </si>
  <si>
    <t>FUTUROS OFERENTE(S) Y GRUPO BICENTENARIO</t>
  </si>
  <si>
    <r>
      <rPr>
        <b/>
        <sz val="11"/>
        <rFont val="Arial"/>
        <family val="2"/>
      </rPr>
      <t xml:space="preserve">Declaratoria de Desierto del Proceso de Selección
</t>
    </r>
    <r>
      <rPr>
        <sz val="11"/>
        <rFont val="Arial"/>
        <family val="2"/>
      </rPr>
      <t xml:space="preserve"> 
El Comité Evaluador designado revisará las ofertas allegadas una vez se dé el cierre formal del proceso de selección, según el cronograma definido para el mismo y valida que las ofertas recibidas reúnan los criterios habilitantes y técnicos definidos en la Invitación.                                                                                                                                                                                                             
Como evidencia quedará el documento de evaluación de propuestas recibidas o en su defecto, la comunicación del Ordenador del Gasto comunicando la declaratoria de desierta del proceso si a ello hubiere lugar. </t>
    </r>
  </si>
  <si>
    <t xml:space="preserve">Finalización fase precontractual </t>
  </si>
  <si>
    <t xml:space="preserve">Una vez finalizada la fase de recibo y evaluación de ofertas   </t>
  </si>
  <si>
    <t xml:space="preserve">Comité de Evaluación designado para el  proceso de selección en cada uno de sus componentes  </t>
  </si>
  <si>
    <t>Externo</t>
  </si>
  <si>
    <t>Selección</t>
  </si>
  <si>
    <t>Posibilidad de no suscribir el contrato sin justa causa; no ampliar la vigencia de la garantía de seriedad de la oferta cuando el término previsto para la suscripción del contrato derivado del respectivo proceso de selección se prorrogue y el retiro de la oferta después de su presentación. (de suscribir el contrato fuera del plazo establecido, afectando la continuidad y ejecución oportuna de las actividades del proceso)</t>
  </si>
  <si>
    <t xml:space="preserve">Retrasos en el inicio del contrato </t>
  </si>
  <si>
    <t>ADJUDICATARIO (CONTRATISTA / GRUPO BICENTENARIO)</t>
  </si>
  <si>
    <r>
      <rPr>
        <b/>
        <sz val="11"/>
        <rFont val="Arial"/>
        <family val="2"/>
      </rPr>
      <t xml:space="preserve">Comunicación de advertencia al adjudicatario del proceso de selección para que cumpla con los atributos de la garantía de seriedad
</t>
    </r>
    <r>
      <rPr>
        <sz val="11"/>
        <rFont val="Arial"/>
        <family val="2"/>
      </rPr>
      <t xml:space="preserve">
El Ordenador del Gasto informa formalmente al adjudicatario del proceso sobre la necesidad de su cumplimiento respecto de cualquiera de los amparos contenidos en la garantía de seriedad,  comunicación que tendrá adjuntos los soportes que fundamentan dicha solicitud, con el fin de asegurar el cumplimiento de las condiciones establecidas en el proceso de selección, reduciendo riesgos de inconsistencias en la gestión contractual.
Como evidencia queda la comunicación enviada al adjudicatario, los soportes que justifican el requerimiento y el registro documental asociado al  expediente del proceso.</t>
    </r>
  </si>
  <si>
    <t>Fase precontractual</t>
  </si>
  <si>
    <t>Antes de celebrar el contrato</t>
  </si>
  <si>
    <t>Dirección de Contratación</t>
  </si>
  <si>
    <t>Posibilidad de contratar un canal alterno de internet que opere sobre la misma infraestructura física o proveedor de tránsito del canal principal, comprometiendo la disponibilidad y continuidad operativa de los servicios tecnológicos institucionales del Grupo Bicentenario.</t>
  </si>
  <si>
    <t xml:space="preserve">Prestación inadecuada del servicio </t>
  </si>
  <si>
    <t>FUTUROS OFERENTES / GRUPO BICENTENARIO</t>
  </si>
  <si>
    <r>
      <rPr>
        <b/>
        <sz val="11"/>
        <rFont val="Arial"/>
        <family val="2"/>
      </rPr>
      <t xml:space="preserve">Requisito Técnico Obligatorio
</t>
    </r>
    <r>
      <rPr>
        <sz val="11"/>
        <rFont val="Arial"/>
        <family val="2"/>
      </rPr>
      <t xml:space="preserve">
La Dirección de Tecnologías de la Información debe incluir en los estudios previos una especificación técnica que exija diversidad de infraestructura física y de proveedor de tránsito respecto al canal principal para que la Dirección de Contratación verifique que esta condición quede reflejada en los Términos de la Invitación, como requisito técnico mínimo de obligatorio cumplimiento, no como criterio de puntaje.
Como evidencia queda la especificación técnica en estudios previos y Términos de la Invitación, junto con el soporte entregado por el proveedor sobre diversidad de la red, validada por el comité evaluador designado para el proceso desde su competencia, antes de la selección del proveedor.</t>
    </r>
  </si>
  <si>
    <t xml:space="preserve">Dirección de Contratación y la Dirección de Tecnologías de la Información  </t>
  </si>
  <si>
    <t>Imposibilidad de conocer y aplicar adecuadamente la configuración requerida en los dispositivos del canal de internet actual requeridos para la implementación del canal alterno, con el fin de asegurar la correcta integración, continuidad operativa y compatibilidad técnica entre los canales principal y alterno.</t>
  </si>
  <si>
    <r>
      <t xml:space="preserve">Solicitud y Validación de Configuración Técnica
</t>
    </r>
    <r>
      <rPr>
        <sz val="11"/>
        <rFont val="Arial"/>
        <family val="2"/>
      </rPr>
      <t xml:space="preserve">El Profesional de TI solicita al proveedor actual de internet la información técnica detallada sobre la configuración del servicio, incluyendo condiciones operativas requeridas para la implementación del canal alterno, con el fin de asegurar la correcta integración, continuidad operativa y compatibilidad técnica entre los canales principal y alterno, reduciendo riesgos de indisponibilidad, configuraciones incompatiblilidades o fallas en la conmutación de servicios.
Como evidencia queda la confirmación escrita de la viabilidad tecnica de la configuración en modo brige del router del canal actual de internet. </t>
    </r>
  </si>
  <si>
    <t>ISP ACTUAL (ETB)  / GRUPO BICENTENARIO</t>
  </si>
  <si>
    <t>Antes de la selección</t>
  </si>
  <si>
    <t xml:space="preserve">Dirección de  Tecnología de la Información  </t>
  </si>
  <si>
    <t>Ejecución</t>
  </si>
  <si>
    <t>Seguridad de la información</t>
  </si>
  <si>
    <t>Posibilidad de presentar indisponibilidad del servicio  debido a una falla fisica o lógica en el dispositivo donde convergen los dos canales.</t>
  </si>
  <si>
    <t>CONTRATISTA / GRUPO BICENTENARIO</t>
  </si>
  <si>
    <r>
      <t xml:space="preserve">Disponibilidad y Recuperación del Firewall
</t>
    </r>
    <r>
      <rPr>
        <sz val="11"/>
        <rFont val="Arial"/>
        <family val="2"/>
      </rPr>
      <t>El proveedor debe garantizar niveles de disponibilidad y tiempos de recuperación ante fallas del firewall mediante acuerdos de nivel de servicio incluidos en el contrato, con el fin de asegurar la continuidad del servicio de seguridad perimetral, reduciendo riesgos de indisponibilidad prolongada.
Como evidencia queda la especificación técnica en los ANS incluidos como obligación contractual incluyendo situaciones de reemplazo fisico del dispositivo.</t>
    </r>
    <r>
      <rPr>
        <b/>
        <sz val="11"/>
        <rFont val="Arial"/>
        <family val="2"/>
      </rPr>
      <t xml:space="preserve"> </t>
    </r>
  </si>
  <si>
    <t>Fase contractual</t>
  </si>
  <si>
    <t>Ejecución del contrato</t>
  </si>
  <si>
    <t xml:space="preserve">Dirección de Tecnología / Supervisor  </t>
  </si>
  <si>
    <t>Posibilidad de implementar el servicio de seguridad perimetral administrada sin alineación con los estándares y políticas de seguridad de la información del Grupo, exponiendo el tráfico y los datos institucionales a eventos de seguridad no gestionados.</t>
  </si>
  <si>
    <t>CONTRATISTA - GB</t>
  </si>
  <si>
    <r>
      <rPr>
        <b/>
        <sz val="11"/>
        <color rgb="FF000000"/>
        <rFont val="Arial"/>
      </rPr>
      <t xml:space="preserve">Control de Requisitos de Seguridad y Confidencialidad
</t>
    </r>
    <r>
      <rPr>
        <sz val="11"/>
        <color rgb="FF000000"/>
        <rFont val="Arial"/>
      </rPr>
      <t xml:space="preserve">
La Dirección de Tecnologías de la Información debe incorporar en los estudios previos lo cual deberá verse reflejado en el respectivo contrato, el alcance del servicio de seguridad administrada. 
Por su parte, la Dirección de Contratación debe incluir dentro del texto del Contrato a celebrar, lo relacionado con la confidencialidad sobre las actividades desarrolladas por el contratista y la información manejada con restricciones explícitas sobre uso, retención y destrucción de la información gestionada por el proveedor. 
Como evidencia queda la descripción del alcance de los servicios en la propuesta y el acuerdo de confidencialidad suscrito como parte del contrato.</t>
    </r>
  </si>
  <si>
    <t>nicio del Contrato</t>
  </si>
  <si>
    <t xml:space="preserve">Ejecución del contrato </t>
  </si>
  <si>
    <t>Posibilidad de que el contratista preste el servicio y los valores agregados sin los estándares técnicos requeridos, sin que el Grupo cuente con mecanismos suficientes para verificar, exigir y hacer efectivo el cumplimiento de las obligaciones contractuales</t>
  </si>
  <si>
    <r>
      <rPr>
        <b/>
        <sz val="11"/>
        <color rgb="FF000000"/>
        <rFont val="Arial"/>
      </rPr>
      <t xml:space="preserve">Control de Supervisión Técnica
</t>
    </r>
    <r>
      <rPr>
        <sz val="11"/>
        <color rgb="FF000000"/>
        <rFont val="Arial"/>
      </rPr>
      <t xml:space="preserve">
En el contrato debe incluirse lo definido previamente en los estudios previos soporte de los Términos de la Invitación, para cada servicio objeto del mismo, un entregable mínimo verificable (reportes, tableros, registros de incidentes) con periodicidad y estándar de aceptación. El supervisor revisará el checklist mensual que incluya: verificación de ANS, revisión de entregables de valores agregados (según aplique), registro de incidentes, entre otros. 
Incluir en el contrato una cláusula de terminación anticipada por incumplimiento reiterado (dos o más meses consecutivos con penalidades aplicadas por la misma causa).
Como evidencia quedan los informes mensuales de supervisión avalados conforme al Manual de Supervisión GB y registro de penalidades aplicadas</t>
    </r>
  </si>
  <si>
    <t>Inicio del Contrato</t>
  </si>
  <si>
    <t>Inicio del contrato</t>
  </si>
  <si>
    <t>Seguimiento por parte del supervisor del contrato</t>
  </si>
  <si>
    <t>Cambios en la normatividad de carácter general  que puedan afectar las condiciones de ejecución o el equilibrio económico del contrato, conforme al artículo 868 del Código de Comercio y demás normatividad que le resulte aplicable.</t>
  </si>
  <si>
    <t xml:space="preserve">Genera carga adicional a las previstas, puede afectar cualquiera de las partes del contrato. </t>
  </si>
  <si>
    <r>
      <rPr>
        <b/>
        <sz val="11"/>
        <rFont val="Arial"/>
        <family val="2"/>
      </rPr>
      <t>Análisis jurídico de afectación contractual</t>
    </r>
    <r>
      <rPr>
        <sz val="11"/>
        <rFont val="Arial"/>
        <family val="2"/>
      </rPr>
      <t xml:space="preserve">
El área solicitante, con el apoyo del área jurídica y técnica, evalúa y coordina la revisión del contrato frente a la ocurrencia de cambios normativos o circunstancias sobrevinientes que puedan afectar su equilibrio económico, con el fin de asegurar la continuidad de las condiciones inicialmente pactadas, reduciendo, controversias contractuales o afectaciones financieras para el Grupo.
Como evidencia queda el concepto jurídico emitido, los estudios o análisis técnicos realizados, los soportes del cambio normativo o circunstancia sobreviniente, las actas o documentos de revisión contractual y, cuando aplique, los otrosí o documentos de modificación suscritos.</t>
    </r>
  </si>
  <si>
    <t>CONTRATISTA /
GRUPO BICENTENARIO</t>
  </si>
  <si>
    <t>Fin de plazo de ejecución del contrato</t>
  </si>
  <si>
    <t>Permanente consulta y actualización normativa</t>
  </si>
  <si>
    <t>Permanente</t>
  </si>
  <si>
    <t>Posibilidad de interrumpir o afectar la ejecución del contrato por la ocurrencia de huelgas, paros sociales o asonadas que incidan en el desarrollo normal de las actividades del proceso.</t>
  </si>
  <si>
    <t>Retrasos en la ejecución contractual</t>
  </si>
  <si>
    <r>
      <t> </t>
    </r>
    <r>
      <rPr>
        <sz val="10"/>
        <color rgb="FF00000A"/>
        <rFont val="Arial"/>
        <family val="2"/>
      </rPr>
      <t xml:space="preserve">El riesgo residual no puede ser mayor al riesgo inherente, no se potencia el escenario de riesgo con un control sino se mitiga.  </t>
    </r>
  </si>
  <si>
    <t>CLASE</t>
  </si>
  <si>
    <t>DETALLE</t>
  </si>
  <si>
    <t>Hace relación a los riesgos de los objetivos e iniciativas
estratégicas donde la línea estratégica identifica y clasifica los riesgos
asociados a la toma de decisiones en el momento de estructurar la
planificación de la entidad y que pueden afectar el cumplimiento de los
objetivos estratégicos.</t>
  </si>
  <si>
    <t>Un riesgo cuya causa se origina dentro de la entidad.
Ejemplos:
Falta de segregación de funciones
Procesos internos deficientes
Errores humanos
Deficiencias tecnológicas internas</t>
  </si>
  <si>
    <t>Específico</t>
  </si>
  <si>
    <t>Hace relación a los riesgos de los objetivos de los procesos y
productos (bienes o servicios) generados por la Agencia para la gestión
por parte de la primera línea.</t>
  </si>
  <si>
    <t>Un riesgo cuya causa proviene fuera de la entidad.
Ejemplos:
Cambios normativos
Fallas en plataformas externas (SECOP, RUES, DIAN)
Situaciones del mercado
Afectaciones macroeconómicas</t>
  </si>
  <si>
    <t xml:space="preserve">TIPO DE RIESGO </t>
  </si>
  <si>
    <t>Estratégico</t>
  </si>
  <si>
    <t>Definir la necesidad y estructurar el proceso.
Ejemplos: Alcance mal definido, estudios previos incompletos</t>
  </si>
  <si>
    <t>Legal</t>
  </si>
  <si>
    <t>Elegir el contratista
Ejemplos: Mala evaluación, controversias, falta de oferentes</t>
  </si>
  <si>
    <t>Reputacional</t>
  </si>
  <si>
    <t>Contratación</t>
  </si>
  <si>
    <t>Legalizar y formalizar
Ejemplos: Errores en garantías, retrasos en firma</t>
  </si>
  <si>
    <t>Financiero</t>
  </si>
  <si>
    <t>Supervisar la ejecución del contrato
Ejemplos: Incumplimientos, sobrecostos, mala supervisión</t>
  </si>
  <si>
    <t>Corrupción</t>
  </si>
  <si>
    <t>Fraude</t>
  </si>
  <si>
    <t>Fiscal</t>
  </si>
  <si>
    <t>Tecnología</t>
  </si>
  <si>
    <t>Continuidad del negocio</t>
  </si>
  <si>
    <t>Ambiental</t>
  </si>
  <si>
    <t>SST</t>
  </si>
  <si>
    <t>Valoración del riesgo</t>
  </si>
  <si>
    <t>Categoria</t>
  </si>
  <si>
    <t>Probabilidad</t>
  </si>
  <si>
    <t>8,9 y 10</t>
  </si>
  <si>
    <t>Riesgo Extremo</t>
  </si>
  <si>
    <t xml:space="preserve">6 y 7 </t>
  </si>
  <si>
    <t>Riesgo Alto</t>
  </si>
  <si>
    <t>Riesgo Medio</t>
  </si>
  <si>
    <t>2,3 y 4</t>
  </si>
  <si>
    <t>Riesgo Bajo</t>
  </si>
  <si>
    <t>Impacto</t>
  </si>
  <si>
    <t xml:space="preserve">Fase precontractual, definición de la necesidad y sus caracteristicas técnicas y funcionales ( los requerimientos funcionales y no funcionales). </t>
  </si>
  <si>
    <t>Una vez iniciado el proceso de selección (finalizada la fase de planeación)</t>
  </si>
  <si>
    <t>||</t>
  </si>
  <si>
    <t>Retrasos en la puesta en operación de la solución, incumplimiento de cronogramas</t>
  </si>
  <si>
    <t>CONTRATISTA</t>
  </si>
  <si>
    <r>
      <rPr>
        <b/>
        <sz val="11"/>
        <rFont val="Arial"/>
        <family val="2"/>
      </rPr>
      <t>Definición conjunta de reanudación contractual por eventos de orden público</t>
    </r>
    <r>
      <rPr>
        <sz val="11"/>
        <rFont val="Arial"/>
        <family val="2"/>
      </rPr>
      <t xml:space="preserve">
El áre solicitante, en coordinación con las partes intervinientes y con el apoyo del área jurídica y técnica, analiza los efectos derivados de huelgas, paros sociales o asonadas que hayan afectado la ejecución del contrato, y acuerda la procedencia de su reanudación junto con las condiciones aplicables, con el fin de asegurar la continuidad adecuada del contrato y la gestión oportuna de las situaciones sobrevinientes, reduciendo riesgos de interrupciones prolongadas, incumplimientos contractuales o controversias entre las partes.
Como evidencia queda el acta o documento suscrito entre las partes donde se define la reanudación o no de la ejecución contractual, los conceptos técnicos y jurídicos que soportan la decisión, los reportes de afectación del evento y las comunicaciones formales relacionadas, así como los documentos de reactivación o modificación contractual cuando a ello haya lugar.</t>
    </r>
  </si>
  <si>
    <r>
      <rPr>
        <b/>
        <sz val="11"/>
        <rFont val="Arial"/>
        <family val="2"/>
      </rPr>
      <t xml:space="preserve">Solcitud recurrente de avances 
</t>
    </r>
    <r>
      <rPr>
        <sz val="11"/>
        <rFont val="Arial"/>
        <family val="2"/>
      </rPr>
      <t xml:space="preserve">
El Supervisor del Contrato realiza seguimiento a la implementación del servicio contratado mediante solicitudes de avances y comunicación directa con el proveedor, con el fin de asegurar el cumplimiento de las actividades y compromisos definidos en el contrato, reduciendo riesgos de incumplimiento contractual, retrasos en la ejecución y desviaciones frente a las condiciones acordadas.
Como evidencia queda el intercambio de correos electrónicos con el proveedor o soportes que documenten la gestión y verificación de la ejecución de la implementación del servicio.</t>
    </r>
  </si>
  <si>
    <t>Posibilidad de afectar la operación del Grupo por restrasos o incumplimiento en el plazo establecido para la Fase de Implementación (instalación, configuración y puesta en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</si>
</sst>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8"/>
      <color rgb="FF00000A"/>
      <name val="Arial"/>
      <family val="2"/>
    </font>
    <font>
      <sz val="10"/>
      <color rgb="FF00000A"/>
      <name val="Arial"/>
      <family val="2"/>
    </font>
    <font>
      <b/>
      <sz val="12"/>
      <color theme="1"/>
      <name val="Arial"/>
      <family val="2"/>
    </font>
    <font>
      <b/>
      <sz val="11"/>
      <color theme="1"/>
      <name val="Arial"/>
      <family val="2"/>
    </font>
    <font>
      <sz val="11"/>
      <color theme="1"/>
      <name val="Arial"/>
      <family val="2"/>
    </font>
    <font>
      <b/>
      <sz val="9"/>
      <color theme="0"/>
      <name val="Arial"/>
      <family val="2"/>
    </font>
    <font>
      <b/>
      <sz val="11"/>
      <color theme="0"/>
      <name val="Arial"/>
      <family val="2"/>
    </font>
    <font>
      <sz val="11"/>
      <name val="Arial"/>
      <family val="2"/>
    </font>
    <font>
      <sz val="10"/>
      <color indexed="81"/>
      <name val="Arial"/>
      <family val="2"/>
    </font>
    <font>
      <sz val="10"/>
      <name val="Arial"/>
      <family val="2"/>
    </font>
    <font>
      <sz val="11"/>
      <color indexed="81"/>
      <name val="Arial"/>
      <family val="2"/>
    </font>
    <font>
      <b/>
      <sz val="11"/>
      <name val="Arial"/>
      <family val="2"/>
    </font>
    <font>
      <b/>
      <i/>
      <sz val="11"/>
      <color theme="1"/>
      <name val="Arial"/>
      <family val="2"/>
    </font>
    <font>
      <sz val="8"/>
      <name val="Aptos Narrow"/>
      <family val="2"/>
      <scheme val="minor"/>
    </font>
    <font>
      <b/>
      <sz val="12"/>
      <color rgb="FF000000"/>
      <name val="Arial"/>
      <family val="2"/>
    </font>
    <font>
      <b/>
      <sz val="12"/>
      <color rgb="FFFF0000"/>
      <name val="Arial"/>
      <family val="2"/>
    </font>
    <font>
      <sz val="12"/>
      <color rgb="FF000000"/>
      <name val="Arial"/>
      <family val="2"/>
    </font>
    <font>
      <sz val="11"/>
      <color rgb="FF000000"/>
      <name val="Arial"/>
      <family val="2"/>
    </font>
    <font>
      <b/>
      <sz val="11"/>
      <color rgb="FF000000"/>
      <name val="Arial"/>
    </font>
    <font>
      <sz val="11"/>
      <color rgb="FF000000"/>
      <name val="Arial"/>
    </font>
    <font>
      <sz val="11"/>
      <color theme="1"/>
      <name val="Arial"/>
    </font>
    <font>
      <sz val="11"/>
      <name val="Arial"/>
    </font>
    <font>
      <b/>
      <sz val="11"/>
      <name val="Arial"/>
    </font>
  </fonts>
  <fills count="8">
    <fill>
      <patternFill patternType="none"/>
    </fill>
    <fill>
      <patternFill patternType="gray125"/>
    </fill>
    <fill>
      <patternFill patternType="solid">
        <fgColor rgb="FF808080"/>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5"/>
        <bgColor indexed="64"/>
      </patternFill>
    </fill>
    <fill>
      <patternFill patternType="solid">
        <fgColor rgb="FFC00000"/>
        <bgColor indexed="64"/>
      </patternFill>
    </fill>
  </fills>
  <borders count="16">
    <border>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top/>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0" fillId="0" borderId="0"/>
  </cellStyleXfs>
  <cellXfs count="57">
    <xf numFmtId="0" fontId="0" fillId="0" borderId="0" xfId="0"/>
    <xf numFmtId="0" fontId="5" fillId="0" borderId="2" xfId="0" applyFont="1" applyBorder="1" applyAlignment="1">
      <alignment vertical="center" wrapText="1"/>
    </xf>
    <xf numFmtId="0" fontId="5" fillId="0" borderId="3" xfId="0" applyFont="1" applyBorder="1" applyAlignment="1">
      <alignment vertical="center" wrapText="1"/>
    </xf>
    <xf numFmtId="0" fontId="1" fillId="3" borderId="5" xfId="0" applyFont="1" applyFill="1" applyBorder="1" applyAlignment="1">
      <alignment horizontal="center" vertical="center" textRotation="90"/>
    </xf>
    <xf numFmtId="0" fontId="1" fillId="3" borderId="5" xfId="0" applyFont="1" applyFill="1" applyBorder="1" applyAlignment="1">
      <alignment horizontal="center" vertical="center" textRotation="90" wrapText="1"/>
    </xf>
    <xf numFmtId="0" fontId="5" fillId="0" borderId="0" xfId="0" applyFont="1"/>
    <xf numFmtId="0" fontId="5" fillId="0" borderId="0" xfId="0" applyFont="1" applyAlignment="1">
      <alignment vertical="center"/>
    </xf>
    <xf numFmtId="0" fontId="5" fillId="0" borderId="4" xfId="0" applyFont="1" applyBorder="1" applyAlignment="1">
      <alignment vertical="center"/>
    </xf>
    <xf numFmtId="0" fontId="5" fillId="0" borderId="4" xfId="0" applyFont="1" applyBorder="1"/>
    <xf numFmtId="0" fontId="5" fillId="0" borderId="4" xfId="0" applyFont="1" applyBorder="1" applyAlignment="1">
      <alignment vertical="center" wrapText="1"/>
    </xf>
    <xf numFmtId="0" fontId="7" fillId="2" borderId="4" xfId="0" applyFont="1" applyFill="1" applyBorder="1" applyAlignment="1">
      <alignment vertical="center"/>
    </xf>
    <xf numFmtId="0" fontId="5" fillId="7" borderId="4" xfId="0" applyFont="1" applyFill="1" applyBorder="1" applyAlignment="1">
      <alignment horizontal="center" vertical="center"/>
    </xf>
    <xf numFmtId="0" fontId="5" fillId="6" borderId="4" xfId="0" applyFont="1" applyFill="1" applyBorder="1" applyAlignment="1">
      <alignment horizontal="center" vertical="center"/>
    </xf>
    <xf numFmtId="0" fontId="5" fillId="5" borderId="4" xfId="0" applyFont="1" applyFill="1" applyBorder="1" applyAlignment="1">
      <alignment horizontal="center" vertical="center"/>
    </xf>
    <xf numFmtId="0" fontId="5" fillId="4" borderId="4" xfId="0" applyFont="1" applyFill="1" applyBorder="1" applyAlignment="1">
      <alignment horizontal="center" vertical="center"/>
    </xf>
    <xf numFmtId="0" fontId="1" fillId="0" borderId="0" xfId="0" applyFont="1" applyAlignment="1">
      <alignment horizontal="left" vertical="center"/>
    </xf>
    <xf numFmtId="0" fontId="21" fillId="0" borderId="0" xfId="0" applyFont="1"/>
    <xf numFmtId="0" fontId="8" fillId="0" borderId="15" xfId="0" applyFont="1" applyBorder="1" applyAlignment="1">
      <alignment horizontal="center" vertical="center" wrapText="1"/>
    </xf>
    <xf numFmtId="0" fontId="8" fillId="0" borderId="15" xfId="0" applyFont="1" applyBorder="1" applyAlignment="1">
      <alignment horizontal="center" vertical="center" textRotation="90" wrapText="1"/>
    </xf>
    <xf numFmtId="0" fontId="8" fillId="0" borderId="15" xfId="0" applyFont="1" applyBorder="1" applyAlignment="1">
      <alignment horizontal="left" vertical="center" wrapText="1"/>
    </xf>
    <xf numFmtId="0" fontId="12" fillId="0" borderId="15" xfId="0" applyFont="1" applyBorder="1" applyAlignment="1">
      <alignment horizontal="center" vertical="center" textRotation="90" wrapText="1"/>
    </xf>
    <xf numFmtId="0" fontId="8" fillId="0" borderId="15" xfId="0" applyFont="1" applyBorder="1" applyAlignment="1">
      <alignment horizontal="left" vertical="top" wrapText="1"/>
    </xf>
    <xf numFmtId="0" fontId="8" fillId="0" borderId="15" xfId="0" applyFont="1" applyBorder="1" applyAlignment="1">
      <alignment horizontal="justify" vertical="center" wrapText="1"/>
    </xf>
    <xf numFmtId="0" fontId="12" fillId="0" borderId="15" xfId="0" applyFont="1" applyBorder="1" applyAlignment="1">
      <alignment horizontal="left" vertical="top" wrapText="1"/>
    </xf>
    <xf numFmtId="0" fontId="22" fillId="0" borderId="15" xfId="0" applyFont="1" applyBorder="1" applyAlignment="1">
      <alignment horizontal="center" vertical="center" wrapText="1"/>
    </xf>
    <xf numFmtId="0" fontId="22" fillId="0" borderId="15" xfId="0" applyFont="1" applyBorder="1" applyAlignment="1">
      <alignment horizontal="center" vertical="center" textRotation="90" wrapText="1"/>
    </xf>
    <xf numFmtId="0" fontId="22" fillId="0" borderId="15" xfId="0" applyFont="1" applyBorder="1" applyAlignment="1">
      <alignment horizontal="justify" vertical="center" wrapText="1"/>
    </xf>
    <xf numFmtId="0" fontId="23" fillId="0" borderId="15" xfId="0" applyFont="1" applyBorder="1" applyAlignment="1">
      <alignment horizontal="center" vertical="center" textRotation="90" wrapText="1"/>
    </xf>
    <xf numFmtId="0" fontId="8" fillId="0" borderId="15" xfId="0" applyFont="1" applyBorder="1" applyAlignment="1">
      <alignment vertical="top" wrapText="1"/>
    </xf>
    <xf numFmtId="0" fontId="18" fillId="0" borderId="15" xfId="0" applyFont="1" applyBorder="1" applyAlignment="1">
      <alignment horizontal="left"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2" borderId="6" xfId="0" applyFont="1" applyFill="1" applyBorder="1" applyAlignment="1">
      <alignment horizontal="center" vertical="center" textRotation="90"/>
    </xf>
    <xf numFmtId="0" fontId="6" fillId="2" borderId="13" xfId="0" applyFont="1" applyFill="1" applyBorder="1" applyAlignment="1">
      <alignment horizontal="center" vertical="center" textRotation="90"/>
    </xf>
    <xf numFmtId="0" fontId="1" fillId="3" borderId="7" xfId="0" applyFont="1" applyFill="1" applyBorder="1" applyAlignment="1">
      <alignment horizontal="center" vertical="center" textRotation="90"/>
    </xf>
    <xf numFmtId="0" fontId="1" fillId="3" borderId="14"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4" xfId="0" applyFont="1" applyFill="1" applyBorder="1" applyAlignment="1">
      <alignment horizontal="center" vertical="center" textRotation="90"/>
    </xf>
    <xf numFmtId="0" fontId="6"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1" fillId="3" borderId="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7" xfId="0" applyFont="1" applyFill="1" applyBorder="1" applyAlignment="1">
      <alignment horizontal="center" vertical="center" textRotation="90" wrapText="1"/>
    </xf>
    <xf numFmtId="0" fontId="1" fillId="3" borderId="14" xfId="0" applyFont="1" applyFill="1" applyBorder="1" applyAlignment="1">
      <alignment horizontal="center" vertical="center" textRotation="90"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7" fillId="2" borderId="0" xfId="0" applyFont="1" applyFill="1" applyAlignment="1">
      <alignment horizontal="center" vertical="center" textRotation="180"/>
    </xf>
    <xf numFmtId="0" fontId="7" fillId="2" borderId="8" xfId="0" applyFont="1" applyFill="1" applyBorder="1" applyAlignment="1">
      <alignment horizontal="center" vertical="center"/>
    </xf>
    <xf numFmtId="0" fontId="7" fillId="2" borderId="0" xfId="0" applyFont="1" applyFill="1" applyAlignment="1">
      <alignment horizontal="center" vertical="center"/>
    </xf>
  </cellXfs>
  <cellStyles count="2">
    <cellStyle name="Normal" xfId="0" builtinId="0"/>
    <cellStyle name="Normal 2" xfId="1" xr:uid="{4F343978-ED65-45A3-91FF-E59B1BB99E0F}"/>
  </cellStyles>
  <dxfs count="8">
    <dxf>
      <fill>
        <gradientFill type="path" left="0.5" right="0.5" top="0.5" bottom="0.5">
          <stop position="0">
            <color theme="2"/>
          </stop>
          <stop position="1">
            <color rgb="FFFFFF00"/>
          </stop>
        </gradientFill>
      </fill>
    </dxf>
    <dxf>
      <fill>
        <gradientFill type="path" left="0.5" right="0.5" top="0.5" bottom="0.5">
          <stop position="0">
            <color theme="2"/>
          </stop>
          <stop position="1">
            <color theme="5"/>
          </stop>
        </gradientFill>
      </fill>
    </dxf>
    <dxf>
      <fill>
        <gradientFill type="path" left="0.5" right="0.5" top="0.5" bottom="0.5">
          <stop position="0">
            <color theme="2"/>
          </stop>
          <stop position="1">
            <color theme="9"/>
          </stop>
        </gradientFill>
      </fill>
    </dxf>
    <dxf>
      <fill>
        <gradientFill type="path" left="0.5" right="0.5" top="0.5" bottom="0.5">
          <stop position="0">
            <color theme="2"/>
          </stop>
          <stop position="1">
            <color rgb="FFFF0000"/>
          </stop>
        </gradientFill>
      </fill>
    </dxf>
    <dxf>
      <fill>
        <gradientFill type="path" left="0.5" right="0.5" top="0.5" bottom="0.5">
          <stop position="0">
            <color theme="2"/>
          </stop>
          <stop position="1">
            <color rgb="FFFFFF00"/>
          </stop>
        </gradientFill>
      </fill>
    </dxf>
    <dxf>
      <fill>
        <gradientFill type="path" left="0.5" right="0.5" top="0.5" bottom="0.5">
          <stop position="0">
            <color theme="2"/>
          </stop>
          <stop position="1">
            <color theme="5"/>
          </stop>
        </gradientFill>
      </fill>
    </dxf>
    <dxf>
      <fill>
        <gradientFill type="path" left="0.5" right="0.5" top="0.5" bottom="0.5">
          <stop position="0">
            <color theme="2"/>
          </stop>
          <stop position="1">
            <color theme="9"/>
          </stop>
        </gradientFill>
      </fill>
    </dxf>
    <dxf>
      <fill>
        <gradientFill type="path" left="0.5" right="0.5" top="0.5" bottom="0.5">
          <stop position="0">
            <color theme="2"/>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116416</xdr:colOff>
      <xdr:row>4</xdr:row>
      <xdr:rowOff>42333</xdr:rowOff>
    </xdr:from>
    <xdr:to>
      <xdr:col>24</xdr:col>
      <xdr:colOff>685800</xdr:colOff>
      <xdr:row>5</xdr:row>
      <xdr:rowOff>12700</xdr:rowOff>
    </xdr:to>
    <xdr:pic>
      <xdr:nvPicPr>
        <xdr:cNvPr id="8" name="Imagen 1">
          <a:extLst>
            <a:ext uri="{FF2B5EF4-FFF2-40B4-BE49-F238E27FC236}">
              <a16:creationId xmlns:a16="http://schemas.microsoft.com/office/drawing/2014/main" id="{78A13146-9BDC-416B-AE28-950765B04A80}"/>
            </a:ext>
          </a:extLst>
        </xdr:cNvPr>
        <xdr:cNvPicPr>
          <a:picLocks noChangeAspect="1"/>
        </xdr:cNvPicPr>
      </xdr:nvPicPr>
      <xdr:blipFill rotWithShape="1">
        <a:blip xmlns:r="http://schemas.openxmlformats.org/officeDocument/2006/relationships" r:embed="rId1"/>
        <a:srcRect t="11493" b="18110"/>
        <a:stretch>
          <a:fillRect/>
        </a:stretch>
      </xdr:blipFill>
      <xdr:spPr>
        <a:xfrm>
          <a:off x="22690666" y="42333"/>
          <a:ext cx="1375834" cy="3704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tha Patricia Vargas Rodriguez" id="{B58E723A-1591-4DD2-BDEF-EDCE81FFE6CA}" userId="S::martha.vargas@grupobicentenario.gov.co::8ef10e83-d01e-43f5-a61e-95f8e4e2d566" providerId="AD"/>
  <person displayName="Elisabeth Ortega Idrobo" id="{1FB8EEFC-E609-4EDC-8256-8E5716099691}" userId="S::elisabeth.ortega@grupobicentenario.gov.co::b2bc9733-3620-4346-b319-387bc02658f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6-05-26T19:30:05.10" personId="{B58E723A-1591-4DD2-BDEF-EDCE81FFE6CA}" id="{18484372-EFCC-4888-9A15-F620840CCD5A}">
    <text>Cambiar el nombre y la fecha</text>
  </threadedComment>
  <threadedComment ref="A1" dT="2026-05-27T14:28:42.94" personId="{1FB8EEFC-E609-4EDC-8256-8E5716099691}" id="{E20C9559-6ADE-4AA7-B032-7ABC33FA0027}" parentId="{18484372-EFCC-4888-9A15-F620840CCD5A}">
    <text>ok nombre y la fecha es la de realización de la matriz que seria mayo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3F1E-CBEA-4E96-A43B-8C96700AB384}">
  <sheetPr>
    <pageSetUpPr fitToPage="1"/>
  </sheetPr>
  <dimension ref="A1:BA18"/>
  <sheetViews>
    <sheetView showGridLines="0" tabSelected="1" zoomScale="77" zoomScaleNormal="77" workbookViewId="0">
      <pane ySplit="6" topLeftCell="A17" activePane="bottomLeft" state="frozen"/>
      <selection activeCell="N1" sqref="N1"/>
      <selection pane="bottomLeft" activeCell="F17" sqref="F17"/>
    </sheetView>
  </sheetViews>
  <sheetFormatPr baseColWidth="10" defaultColWidth="0" defaultRowHeight="14" x14ac:dyDescent="0.3"/>
  <cols>
    <col min="1" max="1" width="6.26953125" style="5" customWidth="1"/>
    <col min="2" max="2" width="6.1796875" style="5" customWidth="1"/>
    <col min="3" max="5" width="4.26953125" style="5" bestFit="1" customWidth="1"/>
    <col min="6" max="6" width="46.81640625" style="5" customWidth="1"/>
    <col min="7" max="7" width="22.453125" style="5" customWidth="1"/>
    <col min="8" max="11" width="4.26953125" style="5" bestFit="1" customWidth="1"/>
    <col min="12" max="12" width="14.81640625" style="5" customWidth="1"/>
    <col min="13" max="13" width="91.453125" style="5" customWidth="1"/>
    <col min="14" max="16" width="4.54296875" style="5" bestFit="1" customWidth="1"/>
    <col min="17" max="17" width="3.54296875" style="5" bestFit="1" customWidth="1"/>
    <col min="18" max="18" width="8.54296875" style="5" customWidth="1"/>
    <col min="19" max="19" width="18.26953125" style="5" customWidth="1"/>
    <col min="20" max="20" width="16.453125" style="5" customWidth="1"/>
    <col min="21" max="21" width="15" style="5" customWidth="1"/>
    <col min="22" max="22" width="16.7265625" style="5" customWidth="1"/>
    <col min="23" max="23" width="13.26953125" style="5" customWidth="1"/>
    <col min="24" max="25" width="11.54296875" style="5" customWidth="1"/>
    <col min="26" max="26" width="11.54296875" style="5" hidden="1" customWidth="1"/>
    <col min="27" max="53" width="0" style="5" hidden="1" customWidth="1"/>
    <col min="54" max="16384" width="11.54296875" style="5" hidden="1"/>
  </cols>
  <sheetData>
    <row r="1" spans="1:53" ht="61.15" hidden="1" customHeight="1" thickBot="1" x14ac:dyDescent="0.35">
      <c r="A1" s="30" t="s">
        <v>0</v>
      </c>
      <c r="B1" s="31"/>
      <c r="C1" s="31"/>
      <c r="D1" s="31"/>
      <c r="E1" s="31"/>
      <c r="F1" s="31"/>
      <c r="G1" s="31"/>
      <c r="H1" s="31"/>
      <c r="I1" s="31"/>
      <c r="J1" s="31"/>
      <c r="K1" s="31"/>
      <c r="L1" s="31"/>
      <c r="M1" s="31"/>
      <c r="N1" s="31"/>
      <c r="O1" s="31"/>
      <c r="P1" s="31"/>
      <c r="Q1" s="31"/>
      <c r="R1" s="31"/>
      <c r="S1" s="31"/>
      <c r="T1" s="31"/>
      <c r="U1" s="31"/>
      <c r="V1" s="31"/>
      <c r="W1" s="32"/>
    </row>
    <row r="2" spans="1:53" ht="14.5" hidden="1" thickBot="1" x14ac:dyDescent="0.35"/>
    <row r="3" spans="1:53" ht="45" hidden="1" customHeight="1" thickBot="1" x14ac:dyDescent="0.35">
      <c r="A3" s="33" t="s">
        <v>1</v>
      </c>
      <c r="B3" s="34"/>
      <c r="C3" s="34"/>
      <c r="D3" s="34"/>
      <c r="E3" s="34"/>
      <c r="F3" s="34"/>
      <c r="G3" s="34"/>
      <c r="H3" s="34"/>
      <c r="I3" s="34"/>
      <c r="J3" s="34"/>
      <c r="K3" s="34"/>
      <c r="L3" s="34"/>
      <c r="M3" s="34"/>
      <c r="N3" s="34"/>
      <c r="O3" s="34"/>
      <c r="P3" s="34"/>
      <c r="Q3" s="34"/>
      <c r="R3" s="34"/>
      <c r="S3" s="34"/>
      <c r="T3" s="34"/>
      <c r="U3" s="34"/>
      <c r="V3" s="34"/>
      <c r="W3" s="35"/>
      <c r="Z3" s="1"/>
      <c r="AA3" s="1"/>
      <c r="AB3" s="1"/>
      <c r="AC3" s="1"/>
      <c r="AD3" s="1"/>
      <c r="AE3" s="1"/>
      <c r="AF3" s="1"/>
      <c r="AG3" s="1"/>
      <c r="AH3" s="1"/>
      <c r="AI3" s="1"/>
      <c r="AJ3" s="1"/>
      <c r="AK3" s="1"/>
      <c r="AL3" s="1"/>
      <c r="AM3" s="1"/>
      <c r="AN3" s="1"/>
      <c r="AO3" s="1"/>
      <c r="AP3" s="1"/>
      <c r="AQ3" s="1"/>
      <c r="AR3" s="1"/>
      <c r="AS3" s="1"/>
      <c r="AT3" s="1"/>
      <c r="AU3" s="1"/>
      <c r="AV3" s="1"/>
      <c r="AW3" s="1"/>
      <c r="AX3" s="1"/>
      <c r="AY3" s="1"/>
      <c r="AZ3" s="1"/>
      <c r="BA3" s="2"/>
    </row>
    <row r="4" spans="1:53" ht="14.5" hidden="1" thickBot="1" x14ac:dyDescent="0.35"/>
    <row r="5" spans="1:53" ht="31.9" customHeight="1" x14ac:dyDescent="0.3">
      <c r="A5" s="36" t="s">
        <v>2</v>
      </c>
      <c r="B5" s="44" t="str">
        <f>+Parametros!B2</f>
        <v>CLASE</v>
      </c>
      <c r="C5" s="40" t="s">
        <v>3</v>
      </c>
      <c r="D5" s="40" t="s">
        <v>4</v>
      </c>
      <c r="E5" s="40" t="s">
        <v>5</v>
      </c>
      <c r="F5" s="42" t="s">
        <v>6</v>
      </c>
      <c r="G5" s="42" t="s">
        <v>7</v>
      </c>
      <c r="H5" s="40" t="s">
        <v>8</v>
      </c>
      <c r="I5" s="40" t="s">
        <v>9</v>
      </c>
      <c r="J5" s="40" t="s">
        <v>10</v>
      </c>
      <c r="K5" s="40" t="s">
        <v>11</v>
      </c>
      <c r="L5" s="38" t="s">
        <v>12</v>
      </c>
      <c r="M5" s="46" t="s">
        <v>13</v>
      </c>
      <c r="N5" s="48" t="s">
        <v>14</v>
      </c>
      <c r="O5" s="52"/>
      <c r="P5" s="52"/>
      <c r="Q5" s="53"/>
      <c r="R5" s="50" t="s">
        <v>15</v>
      </c>
      <c r="S5" s="50" t="s">
        <v>16</v>
      </c>
      <c r="T5" s="50" t="s">
        <v>17</v>
      </c>
      <c r="U5" s="50" t="s">
        <v>18</v>
      </c>
      <c r="V5" s="48" t="s">
        <v>19</v>
      </c>
      <c r="W5" s="49"/>
    </row>
    <row r="6" spans="1:53" ht="118.9" customHeight="1" x14ac:dyDescent="0.3">
      <c r="A6" s="37"/>
      <c r="B6" s="45"/>
      <c r="C6" s="41"/>
      <c r="D6" s="41"/>
      <c r="E6" s="41"/>
      <c r="F6" s="43"/>
      <c r="G6" s="43"/>
      <c r="H6" s="41"/>
      <c r="I6" s="41"/>
      <c r="J6" s="41"/>
      <c r="K6" s="41"/>
      <c r="L6" s="39"/>
      <c r="M6" s="47"/>
      <c r="N6" s="3" t="s">
        <v>8</v>
      </c>
      <c r="O6" s="3" t="s">
        <v>9</v>
      </c>
      <c r="P6" s="3" t="s">
        <v>10</v>
      </c>
      <c r="Q6" s="3" t="s">
        <v>11</v>
      </c>
      <c r="R6" s="51"/>
      <c r="S6" s="51"/>
      <c r="T6" s="51"/>
      <c r="U6" s="51"/>
      <c r="V6" s="4" t="s">
        <v>20</v>
      </c>
      <c r="W6" s="4" t="s">
        <v>21</v>
      </c>
    </row>
    <row r="7" spans="1:53" ht="266.14999999999998" customHeight="1" x14ac:dyDescent="0.3">
      <c r="A7" s="17">
        <v>1</v>
      </c>
      <c r="B7" s="18" t="s">
        <v>22</v>
      </c>
      <c r="C7" s="18" t="s">
        <v>23</v>
      </c>
      <c r="D7" s="18" t="s">
        <v>24</v>
      </c>
      <c r="E7" s="18" t="s">
        <v>25</v>
      </c>
      <c r="F7" s="19" t="s">
        <v>26</v>
      </c>
      <c r="G7" s="17" t="s">
        <v>27</v>
      </c>
      <c r="H7" s="18">
        <v>2</v>
      </c>
      <c r="I7" s="18">
        <v>4</v>
      </c>
      <c r="J7" s="18">
        <f>+H7+I7</f>
        <v>6</v>
      </c>
      <c r="K7" s="20" t="str">
        <f>IF(OR(J7=8,J7=9,J7=10),"Riesgo extremo",IF(OR(J7=6,J7=7),"Riesgo alto",IF(J7=5,"Riesgo medio",IF(OR(J7=2,J7=3,J7=4),"Riesgo bajo",""))))</f>
        <v>Riesgo alto</v>
      </c>
      <c r="L7" s="18" t="s">
        <v>28</v>
      </c>
      <c r="M7" s="21" t="s">
        <v>29</v>
      </c>
      <c r="N7" s="18">
        <v>1</v>
      </c>
      <c r="O7" s="18">
        <v>2</v>
      </c>
      <c r="P7" s="18">
        <f>+N7+O7</f>
        <v>3</v>
      </c>
      <c r="Q7" s="20" t="str">
        <f>IF(OR(P7=8,P7=9,P7=10),"Riesgo extremo",IF(OR(P7=6,P7=7),"Riesgo alto",IF(P7=5,"Riesgo medio",IF(OR(P7=2,P7=3,P7=4),"Riesgo bajo",""))))</f>
        <v>Riesgo bajo</v>
      </c>
      <c r="R7" s="17" t="s">
        <v>30</v>
      </c>
      <c r="S7" s="18" t="s">
        <v>28</v>
      </c>
      <c r="T7" s="17" t="s">
        <v>122</v>
      </c>
      <c r="U7" s="17" t="s">
        <v>123</v>
      </c>
      <c r="V7" s="17" t="s">
        <v>31</v>
      </c>
      <c r="W7" s="17" t="s">
        <v>32</v>
      </c>
    </row>
    <row r="8" spans="1:53" ht="230.5" customHeight="1" x14ac:dyDescent="0.3">
      <c r="A8" s="17">
        <v>2</v>
      </c>
      <c r="B8" s="18" t="s">
        <v>22</v>
      </c>
      <c r="C8" s="18" t="s">
        <v>23</v>
      </c>
      <c r="D8" s="18" t="s">
        <v>24</v>
      </c>
      <c r="E8" s="18" t="s">
        <v>25</v>
      </c>
      <c r="F8" s="22" t="s">
        <v>33</v>
      </c>
      <c r="G8" s="17" t="s">
        <v>34</v>
      </c>
      <c r="H8" s="18">
        <v>3</v>
      </c>
      <c r="I8" s="18">
        <v>4</v>
      </c>
      <c r="J8" s="18">
        <f t="shared" ref="J8:J10" si="0">+H8+I8</f>
        <v>7</v>
      </c>
      <c r="K8" s="20" t="str">
        <f t="shared" ref="K8:K10" si="1">IF(OR(J8=8,J8=9,J8=10),"Riesgo extremo",IF(OR(J8=6,J8=7),"Riesgo alto",IF(J8=5,"Riesgo medio",IF(OR(J8=2,J8=3,J8=4),"Riesgo bajo",""))))</f>
        <v>Riesgo alto</v>
      </c>
      <c r="L8" s="18" t="s">
        <v>35</v>
      </c>
      <c r="M8" s="21" t="s">
        <v>36</v>
      </c>
      <c r="N8" s="18">
        <v>2</v>
      </c>
      <c r="O8" s="18">
        <v>2</v>
      </c>
      <c r="P8" s="18">
        <f t="shared" ref="P8:P10" si="2">+N8+O8</f>
        <v>4</v>
      </c>
      <c r="Q8" s="20" t="str">
        <f t="shared" ref="Q8:Q10" si="3">IF(OR(P8=8,P8=9,P8=10),"Riesgo extremo",IF(OR(P8=6,P8=7),"Riesgo alto",IF(P8=5,"Riesgo medio",IF(OR(P8=2,P8=3,P8=4),"Riesgo bajo",""))))</f>
        <v>Riesgo bajo</v>
      </c>
      <c r="R8" s="17" t="s">
        <v>30</v>
      </c>
      <c r="S8" s="18" t="s">
        <v>28</v>
      </c>
      <c r="T8" s="17" t="s">
        <v>37</v>
      </c>
      <c r="U8" s="17" t="s">
        <v>38</v>
      </c>
      <c r="V8" s="17" t="s">
        <v>39</v>
      </c>
      <c r="W8" s="17" t="s">
        <v>32</v>
      </c>
    </row>
    <row r="9" spans="1:53" ht="200.15" customHeight="1" x14ac:dyDescent="0.3">
      <c r="A9" s="17">
        <v>3</v>
      </c>
      <c r="B9" s="18" t="s">
        <v>22</v>
      </c>
      <c r="C9" s="18" t="s">
        <v>40</v>
      </c>
      <c r="D9" s="18" t="s">
        <v>41</v>
      </c>
      <c r="E9" s="18" t="s">
        <v>25</v>
      </c>
      <c r="F9" s="22" t="s">
        <v>42</v>
      </c>
      <c r="G9" s="17" t="s">
        <v>43</v>
      </c>
      <c r="H9" s="18">
        <v>3</v>
      </c>
      <c r="I9" s="18">
        <v>4</v>
      </c>
      <c r="J9" s="18">
        <f t="shared" si="0"/>
        <v>7</v>
      </c>
      <c r="K9" s="20" t="str">
        <f t="shared" si="1"/>
        <v>Riesgo alto</v>
      </c>
      <c r="L9" s="18" t="s">
        <v>44</v>
      </c>
      <c r="M9" s="21" t="s">
        <v>45</v>
      </c>
      <c r="N9" s="18">
        <v>1</v>
      </c>
      <c r="O9" s="18">
        <v>2</v>
      </c>
      <c r="P9" s="18">
        <f t="shared" si="2"/>
        <v>3</v>
      </c>
      <c r="Q9" s="20" t="str">
        <f t="shared" si="3"/>
        <v>Riesgo bajo</v>
      </c>
      <c r="R9" s="17" t="s">
        <v>30</v>
      </c>
      <c r="S9" s="18" t="s">
        <v>28</v>
      </c>
      <c r="T9" s="17" t="s">
        <v>46</v>
      </c>
      <c r="U9" s="17" t="s">
        <v>47</v>
      </c>
      <c r="V9" s="17" t="s">
        <v>48</v>
      </c>
      <c r="W9" s="17" t="s">
        <v>32</v>
      </c>
    </row>
    <row r="10" spans="1:53" ht="174" customHeight="1" x14ac:dyDescent="0.3">
      <c r="A10" s="17">
        <v>4</v>
      </c>
      <c r="B10" s="18" t="s">
        <v>22</v>
      </c>
      <c r="C10" s="18" t="s">
        <v>40</v>
      </c>
      <c r="D10" s="18" t="s">
        <v>41</v>
      </c>
      <c r="E10" s="18" t="s">
        <v>25</v>
      </c>
      <c r="F10" s="22" t="s">
        <v>49</v>
      </c>
      <c r="G10" s="17" t="s">
        <v>50</v>
      </c>
      <c r="H10" s="18">
        <v>2</v>
      </c>
      <c r="I10" s="18">
        <v>4</v>
      </c>
      <c r="J10" s="18">
        <f t="shared" si="0"/>
        <v>6</v>
      </c>
      <c r="K10" s="20" t="str">
        <f t="shared" si="1"/>
        <v>Riesgo alto</v>
      </c>
      <c r="L10" s="18" t="s">
        <v>51</v>
      </c>
      <c r="M10" s="28" t="s">
        <v>52</v>
      </c>
      <c r="N10" s="18">
        <v>2</v>
      </c>
      <c r="O10" s="18">
        <v>2</v>
      </c>
      <c r="P10" s="18">
        <f t="shared" si="2"/>
        <v>4</v>
      </c>
      <c r="Q10" s="20" t="str">
        <f t="shared" si="3"/>
        <v>Riesgo bajo</v>
      </c>
      <c r="R10" s="17" t="s">
        <v>30</v>
      </c>
      <c r="S10" s="18" t="s">
        <v>51</v>
      </c>
      <c r="T10" s="17" t="s">
        <v>46</v>
      </c>
      <c r="U10" s="17" t="s">
        <v>47</v>
      </c>
      <c r="V10" s="17" t="s">
        <v>53</v>
      </c>
      <c r="W10" s="17" t="s">
        <v>32</v>
      </c>
    </row>
    <row r="11" spans="1:53" ht="186" customHeight="1" x14ac:dyDescent="0.3">
      <c r="A11" s="17">
        <v>5</v>
      </c>
      <c r="B11" s="18" t="s">
        <v>22</v>
      </c>
      <c r="C11" s="18" t="s">
        <v>23</v>
      </c>
      <c r="D11" s="18" t="s">
        <v>41</v>
      </c>
      <c r="E11" s="18" t="s">
        <v>25</v>
      </c>
      <c r="F11" s="22" t="s">
        <v>54</v>
      </c>
      <c r="G11" s="17" t="s">
        <v>124</v>
      </c>
      <c r="H11" s="18">
        <v>2</v>
      </c>
      <c r="I11" s="18">
        <v>4</v>
      </c>
      <c r="J11" s="18">
        <f t="shared" ref="J11" si="4">+H11+I11</f>
        <v>6</v>
      </c>
      <c r="K11" s="20" t="str">
        <f t="shared" ref="K11" si="5">IF(OR(J11=8,J11=9,J11=10),"Riesgo extremo",IF(OR(J11=6,J11=7),"Riesgo alto",IF(J11=5,"Riesgo medio",IF(OR(J11=2,J11=3,J11=4),"Riesgo bajo",""))))</f>
        <v>Riesgo alto</v>
      </c>
      <c r="L11" s="18" t="s">
        <v>28</v>
      </c>
      <c r="M11" s="23" t="s">
        <v>55</v>
      </c>
      <c r="N11" s="18">
        <v>2</v>
      </c>
      <c r="O11" s="18">
        <v>2</v>
      </c>
      <c r="P11" s="18">
        <f t="shared" ref="P11:P12" si="6">+N11+O11</f>
        <v>4</v>
      </c>
      <c r="Q11" s="20" t="str">
        <f t="shared" ref="Q11:Q12" si="7">IF(OR(P11=8,P11=9,P11=10),"Riesgo extremo",IF(OR(P11=6,P11=7),"Riesgo alto",IF(P11=5,"Riesgo medio",IF(OR(P11=2,P11=3,P11=4),"Riesgo bajo",""))))</f>
        <v>Riesgo bajo</v>
      </c>
      <c r="R11" s="17" t="s">
        <v>30</v>
      </c>
      <c r="S11" s="18" t="s">
        <v>56</v>
      </c>
      <c r="T11" s="17" t="s">
        <v>46</v>
      </c>
      <c r="U11" s="17" t="s">
        <v>57</v>
      </c>
      <c r="V11" s="17" t="s">
        <v>58</v>
      </c>
      <c r="W11" s="17" t="s">
        <v>32</v>
      </c>
    </row>
    <row r="12" spans="1:53" ht="186" customHeight="1" x14ac:dyDescent="0.3">
      <c r="A12" s="17">
        <v>6</v>
      </c>
      <c r="B12" s="18" t="s">
        <v>22</v>
      </c>
      <c r="C12" s="18" t="s">
        <v>40</v>
      </c>
      <c r="D12" s="18" t="s">
        <v>59</v>
      </c>
      <c r="E12" s="18" t="s">
        <v>60</v>
      </c>
      <c r="F12" s="22" t="s">
        <v>61</v>
      </c>
      <c r="G12" s="17" t="s">
        <v>50</v>
      </c>
      <c r="H12" s="18">
        <v>2</v>
      </c>
      <c r="I12" s="18">
        <v>4</v>
      </c>
      <c r="J12" s="18">
        <f t="shared" ref="J12" si="8">+H12+I12</f>
        <v>6</v>
      </c>
      <c r="K12" s="20" t="str">
        <f t="shared" ref="K12" si="9">IF(OR(J12=8,J12=9,J12=10),"Riesgo extremo",IF(OR(J12=6,J12=7),"Riesgo alto",IF(J12=5,"Riesgo medio",IF(OR(J12=2,J12=3,J12=4),"Riesgo bajo",""))))</f>
        <v>Riesgo alto</v>
      </c>
      <c r="L12" s="18" t="s">
        <v>62</v>
      </c>
      <c r="M12" s="23" t="s">
        <v>63</v>
      </c>
      <c r="N12" s="18">
        <v>2</v>
      </c>
      <c r="O12" s="18">
        <v>2</v>
      </c>
      <c r="P12" s="18">
        <f t="shared" si="6"/>
        <v>4</v>
      </c>
      <c r="Q12" s="20" t="str">
        <f t="shared" si="7"/>
        <v>Riesgo bajo</v>
      </c>
      <c r="R12" s="17" t="s">
        <v>30</v>
      </c>
      <c r="S12" s="18" t="s">
        <v>62</v>
      </c>
      <c r="T12" s="17" t="s">
        <v>64</v>
      </c>
      <c r="U12" s="17" t="s">
        <v>65</v>
      </c>
      <c r="V12" s="17" t="s">
        <v>66</v>
      </c>
      <c r="W12" s="17" t="s">
        <v>32</v>
      </c>
    </row>
    <row r="13" spans="1:53" ht="187.5" customHeight="1" x14ac:dyDescent="0.3">
      <c r="A13" s="17">
        <v>7</v>
      </c>
      <c r="B13" s="18" t="s">
        <v>22</v>
      </c>
      <c r="C13" s="18" t="s">
        <v>40</v>
      </c>
      <c r="D13" s="18" t="s">
        <v>59</v>
      </c>
      <c r="E13" s="18" t="s">
        <v>25</v>
      </c>
      <c r="F13" s="22" t="s">
        <v>67</v>
      </c>
      <c r="G13" s="17" t="s">
        <v>50</v>
      </c>
      <c r="H13" s="18">
        <v>2</v>
      </c>
      <c r="I13" s="18">
        <v>4</v>
      </c>
      <c r="J13" s="18">
        <f t="shared" ref="J13" si="10">+H13+I13</f>
        <v>6</v>
      </c>
      <c r="K13" s="20" t="str">
        <f>IF(OR(J13=8,J13=9,J13=10),"Riesgo extremo",IF(OR(J13=6,J13=7),"Riesgo alto",IF(J13=5,"Riesgo medio",IF(OR(J13=2,J13=3,J13=4),"Riesgo bajo",""))))</f>
        <v>Riesgo alto</v>
      </c>
      <c r="L13" s="18" t="s">
        <v>68</v>
      </c>
      <c r="M13" s="29" t="s">
        <v>69</v>
      </c>
      <c r="N13" s="18">
        <v>2</v>
      </c>
      <c r="O13" s="18">
        <v>2</v>
      </c>
      <c r="P13" s="18">
        <f t="shared" ref="P13" si="11">+N13+O13</f>
        <v>4</v>
      </c>
      <c r="Q13" s="20" t="str">
        <f>IF(OR(P13=8,P13=9,P13=10),"Riesgo extremo",IF(OR(P13=6,P13=7),"Riesgo alto",IF(P13=5,"Riesgo medio",IF(OR(P13=2,P13=3,P13=4),"Riesgo bajo",""))))</f>
        <v>Riesgo bajo</v>
      </c>
      <c r="R13" s="17" t="s">
        <v>30</v>
      </c>
      <c r="S13" s="18" t="s">
        <v>62</v>
      </c>
      <c r="T13" s="17" t="s">
        <v>70</v>
      </c>
      <c r="U13" s="17" t="s">
        <v>71</v>
      </c>
      <c r="V13" s="17" t="s">
        <v>66</v>
      </c>
      <c r="W13" s="17" t="s">
        <v>32</v>
      </c>
    </row>
    <row r="14" spans="1:53" ht="237" customHeight="1" x14ac:dyDescent="0.3">
      <c r="A14" s="17">
        <v>8</v>
      </c>
      <c r="B14" s="18" t="s">
        <v>22</v>
      </c>
      <c r="C14" s="18" t="s">
        <v>40</v>
      </c>
      <c r="D14" s="18" t="s">
        <v>59</v>
      </c>
      <c r="E14" s="18" t="s">
        <v>25</v>
      </c>
      <c r="F14" s="22" t="s">
        <v>72</v>
      </c>
      <c r="G14" s="17" t="s">
        <v>50</v>
      </c>
      <c r="H14" s="18">
        <v>2</v>
      </c>
      <c r="I14" s="18">
        <v>4</v>
      </c>
      <c r="J14" s="18">
        <f t="shared" ref="J14" si="12">+H14+I14</f>
        <v>6</v>
      </c>
      <c r="K14" s="20" t="str">
        <f t="shared" ref="K14" si="13">IF(OR(J14=8,J14=9,J14=10),"Riesgo extremo",IF(OR(J14=6,J14=7),"Riesgo alto",IF(J14=5,"Riesgo medio",IF(OR(J14=2,J14=3,J14=4),"Riesgo bajo",""))))</f>
        <v>Riesgo alto</v>
      </c>
      <c r="L14" s="18" t="s">
        <v>68</v>
      </c>
      <c r="M14" s="29" t="s">
        <v>73</v>
      </c>
      <c r="N14" s="18">
        <v>2</v>
      </c>
      <c r="O14" s="18">
        <v>2</v>
      </c>
      <c r="P14" s="18">
        <f t="shared" ref="P14" si="14">+N14+O14</f>
        <v>4</v>
      </c>
      <c r="Q14" s="20" t="str">
        <f t="shared" ref="Q14" si="15">IF(OR(P14=8,P14=9,P14=10),"Riesgo extremo",IF(OR(P14=6,P14=7),"Riesgo alto",IF(P14=5,"Riesgo medio",IF(OR(P14=2,P14=3,P14=4),"Riesgo bajo",""))))</f>
        <v>Riesgo bajo</v>
      </c>
      <c r="R14" s="17" t="s">
        <v>30</v>
      </c>
      <c r="S14" s="18" t="s">
        <v>62</v>
      </c>
      <c r="T14" s="17" t="s">
        <v>74</v>
      </c>
      <c r="U14" s="17" t="s">
        <v>75</v>
      </c>
      <c r="V14" s="17" t="s">
        <v>76</v>
      </c>
      <c r="W14" s="17" t="s">
        <v>32</v>
      </c>
    </row>
    <row r="15" spans="1:53" s="16" customFormat="1" ht="192" customHeight="1" x14ac:dyDescent="0.3">
      <c r="A15" s="24">
        <v>9</v>
      </c>
      <c r="B15" s="25" t="s">
        <v>22</v>
      </c>
      <c r="C15" s="25" t="s">
        <v>40</v>
      </c>
      <c r="D15" s="25" t="s">
        <v>59</v>
      </c>
      <c r="E15" s="25" t="s">
        <v>25</v>
      </c>
      <c r="F15" s="22" t="s">
        <v>77</v>
      </c>
      <c r="G15" s="24" t="s">
        <v>78</v>
      </c>
      <c r="H15" s="25">
        <v>2</v>
      </c>
      <c r="I15" s="25">
        <v>3</v>
      </c>
      <c r="J15" s="25">
        <f>+H15+I15</f>
        <v>5</v>
      </c>
      <c r="K15" s="27" t="str">
        <f>IF(OR(J15=8,J15=9,J15=10),"Riesgo extremo",IF(OR(J15=6,J15=7),"Riesgo alto",IF(J15=5,"Riesgo medio",IF(OR(J15=2,J15=3,J15=4),"Riesgo bajo",""))))</f>
        <v>Riesgo medio</v>
      </c>
      <c r="L15" s="25" t="s">
        <v>68</v>
      </c>
      <c r="M15" s="19" t="s">
        <v>79</v>
      </c>
      <c r="N15" s="25">
        <v>1</v>
      </c>
      <c r="O15" s="25">
        <v>2</v>
      </c>
      <c r="P15" s="25">
        <f>+N15+O15</f>
        <v>3</v>
      </c>
      <c r="Q15" s="27" t="str">
        <f>IF(OR(P15=8,P15=9,P15=10),"Riesgo extremo",IF(OR(P15=6,P15=7),"Riesgo alto",IF(P15=5,"Riesgo medio",IF(OR(P15=2,P15=3,P15=4),"Riesgo bajo",""))))</f>
        <v>Riesgo bajo</v>
      </c>
      <c r="R15" s="24" t="s">
        <v>30</v>
      </c>
      <c r="S15" s="25" t="s">
        <v>80</v>
      </c>
      <c r="T15" s="24" t="s">
        <v>74</v>
      </c>
      <c r="U15" s="24" t="s">
        <v>81</v>
      </c>
      <c r="V15" s="24" t="s">
        <v>82</v>
      </c>
      <c r="W15" s="24" t="s">
        <v>83</v>
      </c>
    </row>
    <row r="16" spans="1:53" s="16" customFormat="1" ht="216.75" customHeight="1" x14ac:dyDescent="0.35">
      <c r="A16" s="24">
        <v>10</v>
      </c>
      <c r="B16" s="25" t="s">
        <v>22</v>
      </c>
      <c r="C16" s="25" t="s">
        <v>40</v>
      </c>
      <c r="D16" s="25" t="s">
        <v>59</v>
      </c>
      <c r="E16" s="25" t="s">
        <v>25</v>
      </c>
      <c r="F16" s="26" t="s">
        <v>84</v>
      </c>
      <c r="G16" s="24" t="s">
        <v>85</v>
      </c>
      <c r="H16" s="25">
        <v>2</v>
      </c>
      <c r="I16" s="25">
        <v>4</v>
      </c>
      <c r="J16" s="25">
        <f>+H16+I16</f>
        <v>6</v>
      </c>
      <c r="K16" s="27" t="str">
        <f>IF(OR(J16=8,J16=9,J16=10),"Riesgo extremo",IF(OR(J16=6,J16=7),"Riesgo alto",IF(J16=5,"Riesgo medio",IF(OR(J16=2,J16=3,J16=4),"Riesgo bajo",""))))</f>
        <v>Riesgo alto</v>
      </c>
      <c r="L16" s="25" t="s">
        <v>68</v>
      </c>
      <c r="M16" t="s">
        <v>127</v>
      </c>
      <c r="N16" s="25">
        <v>2</v>
      </c>
      <c r="O16" s="25">
        <v>2</v>
      </c>
      <c r="P16" s="25">
        <f>+N16+O16</f>
        <v>4</v>
      </c>
      <c r="Q16" s="27" t="str">
        <f>IF(OR(P16=8,P16=9,P16=10),"Riesgo extremo",IF(OR(P16=6,P16=7),"Riesgo alto",IF(P16=5,"Riesgo medio",IF(OR(P16=2,P16=3,P16=4),"Riesgo bajo",""))))</f>
        <v>Riesgo bajo</v>
      </c>
      <c r="R16" s="24" t="s">
        <v>30</v>
      </c>
      <c r="S16" s="25" t="s">
        <v>62</v>
      </c>
      <c r="T16" s="24" t="s">
        <v>74</v>
      </c>
      <c r="U16" s="24" t="s">
        <v>81</v>
      </c>
      <c r="V16" s="24" t="s">
        <v>76</v>
      </c>
      <c r="W16" s="24" t="s">
        <v>83</v>
      </c>
    </row>
    <row r="17" spans="1:23" ht="230.5" customHeight="1" x14ac:dyDescent="0.3">
      <c r="A17" s="17">
        <v>11</v>
      </c>
      <c r="B17" s="18" t="s">
        <v>22</v>
      </c>
      <c r="C17" s="18" t="s">
        <v>40</v>
      </c>
      <c r="D17" s="18" t="s">
        <v>41</v>
      </c>
      <c r="E17" s="18" t="s">
        <v>25</v>
      </c>
      <c r="F17" s="22" t="s">
        <v>129</v>
      </c>
      <c r="G17" s="17" t="s">
        <v>125</v>
      </c>
      <c r="H17" s="18">
        <v>3</v>
      </c>
      <c r="I17" s="18">
        <v>4</v>
      </c>
      <c r="J17" s="18">
        <f>+H17+I17</f>
        <v>7</v>
      </c>
      <c r="K17" s="20" t="str">
        <f>IF(OR(J17=8,J17=9,J17=10),"Riesgo extremo",IF(OR(J17=6,J17=7),"Riesgo alto",IF(J17=5,"Riesgo medio",IF(OR(J17=2,J17=3,J17=4),"Riesgo bajo",""))))</f>
        <v>Riesgo alto</v>
      </c>
      <c r="L17" s="18" t="s">
        <v>126</v>
      </c>
      <c r="M17" s="21" t="s">
        <v>128</v>
      </c>
      <c r="N17" s="18">
        <v>2</v>
      </c>
      <c r="O17" s="18">
        <v>2</v>
      </c>
      <c r="P17" s="18">
        <f>+N17+O17</f>
        <v>4</v>
      </c>
      <c r="Q17" s="20" t="str">
        <f>IF(OR(P17=8,P17=9,P17=10),"Riesgo extremo",IF(OR(P17=6,P17=7),"Riesgo alto",IF(P17=5,"Riesgo medio",IF(OR(P17=2,P17=3,P17=4),"Riesgo bajo",""))))</f>
        <v>Riesgo bajo</v>
      </c>
      <c r="R17" s="17" t="s">
        <v>30</v>
      </c>
      <c r="S17" s="18" t="s">
        <v>62</v>
      </c>
      <c r="T17" s="17" t="s">
        <v>74</v>
      </c>
      <c r="U17" s="17" t="s">
        <v>81</v>
      </c>
      <c r="V17" s="17" t="s">
        <v>76</v>
      </c>
      <c r="W17" s="17" t="s">
        <v>83</v>
      </c>
    </row>
    <row r="18" spans="1:23" x14ac:dyDescent="0.3">
      <c r="A18" s="15" t="s">
        <v>86</v>
      </c>
    </row>
  </sheetData>
  <mergeCells count="21">
    <mergeCell ref="U5:U6"/>
    <mergeCell ref="T5:T6"/>
    <mergeCell ref="S5:S6"/>
    <mergeCell ref="R5:R6"/>
    <mergeCell ref="N5:Q5"/>
    <mergeCell ref="A1:W1"/>
    <mergeCell ref="A3:W3"/>
    <mergeCell ref="A5:A6"/>
    <mergeCell ref="L5:L6"/>
    <mergeCell ref="K5:K6"/>
    <mergeCell ref="J5:J6"/>
    <mergeCell ref="I5:I6"/>
    <mergeCell ref="H5:H6"/>
    <mergeCell ref="G5:G6"/>
    <mergeCell ref="B5:B6"/>
    <mergeCell ref="C5:C6"/>
    <mergeCell ref="D5:D6"/>
    <mergeCell ref="E5:E6"/>
    <mergeCell ref="F5:F6"/>
    <mergeCell ref="M5:M6"/>
    <mergeCell ref="V5:W5"/>
  </mergeCells>
  <phoneticPr fontId="14" type="noConversion"/>
  <conditionalFormatting sqref="K7:K17">
    <cfRule type="containsText" dxfId="7" priority="9" operator="containsText" text="EXTREMO">
      <formula>NOT(ISERROR(SEARCH("EXTREMO",K7)))</formula>
    </cfRule>
    <cfRule type="containsText" dxfId="6" priority="10" operator="containsText" text="BAJO">
      <formula>NOT(ISERROR(SEARCH("BAJO",K7)))</formula>
    </cfRule>
    <cfRule type="containsText" dxfId="5" priority="11" operator="containsText" text="ALTO">
      <formula>NOT(ISERROR(SEARCH("ALTO",K7)))</formula>
    </cfRule>
    <cfRule type="containsText" dxfId="4" priority="12" operator="containsText" text="MEDIO">
      <formula>NOT(ISERROR(SEARCH("MEDIO",K7)))</formula>
    </cfRule>
  </conditionalFormatting>
  <conditionalFormatting sqref="Q7:Q17">
    <cfRule type="containsText" dxfId="3" priority="1" operator="containsText" text="Riesgo extremo">
      <formula>NOT(ISERROR(SEARCH("Riesgo extremo",Q7)))</formula>
    </cfRule>
    <cfRule type="containsText" dxfId="2" priority="2" operator="containsText" text="Riesgo bajo">
      <formula>NOT(ISERROR(SEARCH("Riesgo bajo",Q7)))</formula>
    </cfRule>
    <cfRule type="containsText" dxfId="1" priority="3" operator="containsText" text="Riesgo alto">
      <formula>NOT(ISERROR(SEARCH("Riesgo alto",Q7)))</formula>
    </cfRule>
    <cfRule type="containsText" dxfId="0" priority="4" operator="containsText" text="Riesgo medio">
      <formula>NOT(ISERROR(SEARCH("Riesgo medio",Q7)))</formula>
    </cfRule>
  </conditionalFormatting>
  <pageMargins left="0.23622047244094491" right="0.23622047244094491" top="0.74803149606299213" bottom="0.74803149606299213" header="0.31496062992125984" footer="0.31496062992125984"/>
  <pageSetup scale="5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F81B78E-3100-45E6-A350-FEA94C3F9CE4}">
          <x14:formula1>
            <xm:f>Parametros!$E$3:$E$5</xm:f>
          </x14:formula1>
          <xm:sqref>C7:C14 C17</xm:sqref>
        </x14:dataValidation>
        <x14:dataValidation type="list" allowBlank="1" showInputMessage="1" showErrorMessage="1" xr:uid="{84A1FE1E-A3B1-451A-B7CF-55DF765FF2F5}">
          <x14:formula1>
            <xm:f>Parametros!$E$10:$E$14</xm:f>
          </x14:formula1>
          <xm:sqref>D7:D14 D17</xm:sqref>
        </x14:dataValidation>
        <x14:dataValidation type="list" allowBlank="1" showInputMessage="1" showErrorMessage="1" xr:uid="{00AA9691-551B-4868-AE51-46F53D482EBA}">
          <x14:formula1>
            <xm:f>Parametros!$B$9:$B$22</xm:f>
          </x14:formula1>
          <xm:sqref>E7:E14 E17</xm:sqref>
        </x14:dataValidation>
        <x14:dataValidation type="list" allowBlank="1" showInputMessage="1" showErrorMessage="1" xr:uid="{FBB8A23B-5CC4-447C-9DAB-13C58E5D26BE}">
          <x14:formula1>
            <xm:f>Parametros!$B$3:$B$5</xm:f>
          </x14:formula1>
          <xm:sqref>B7:B14 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F85A-A550-41ED-B976-D73CEA6F7251}">
  <dimension ref="B2:M56"/>
  <sheetViews>
    <sheetView showGridLines="0" topLeftCell="A16" workbookViewId="0">
      <selection activeCell="B29" sqref="B29"/>
    </sheetView>
  </sheetViews>
  <sheetFormatPr baseColWidth="10" defaultColWidth="11.54296875" defaultRowHeight="14" x14ac:dyDescent="0.3"/>
  <cols>
    <col min="1" max="1" width="4.453125" style="5" customWidth="1"/>
    <col min="2" max="2" width="29.81640625" style="5" bestFit="1" customWidth="1"/>
    <col min="3" max="3" width="68.7265625" style="6" bestFit="1" customWidth="1"/>
    <col min="4" max="4" width="20.1796875" style="5" bestFit="1" customWidth="1"/>
    <col min="5" max="5" width="13.26953125" style="5" customWidth="1"/>
    <col min="6" max="6" width="62.7265625" style="5" customWidth="1"/>
    <col min="7" max="7" width="3.453125" style="5" bestFit="1" customWidth="1"/>
    <col min="8" max="8" width="2.1796875" style="5" bestFit="1" customWidth="1"/>
    <col min="9" max="11" width="11.54296875" style="5"/>
    <col min="12" max="12" width="8.26953125" style="5" customWidth="1"/>
    <col min="13" max="16384" width="11.54296875" style="5"/>
  </cols>
  <sheetData>
    <row r="2" spans="2:7" x14ac:dyDescent="0.3">
      <c r="B2" s="10" t="s">
        <v>87</v>
      </c>
      <c r="C2" s="10" t="s">
        <v>88</v>
      </c>
      <c r="E2" s="10" t="s">
        <v>3</v>
      </c>
      <c r="F2" s="10" t="s">
        <v>88</v>
      </c>
    </row>
    <row r="3" spans="2:7" ht="84" x14ac:dyDescent="0.3">
      <c r="B3" s="7" t="s">
        <v>22</v>
      </c>
      <c r="C3" s="9" t="s">
        <v>89</v>
      </c>
      <c r="E3" s="7" t="s">
        <v>23</v>
      </c>
      <c r="F3" s="9" t="s">
        <v>90</v>
      </c>
    </row>
    <row r="4" spans="2:7" ht="84" x14ac:dyDescent="0.3">
      <c r="B4" s="7" t="s">
        <v>91</v>
      </c>
      <c r="C4" s="9" t="s">
        <v>92</v>
      </c>
      <c r="E4" s="7" t="s">
        <v>40</v>
      </c>
      <c r="F4" s="9" t="s">
        <v>93</v>
      </c>
    </row>
    <row r="5" spans="2:7" x14ac:dyDescent="0.3">
      <c r="B5" s="8"/>
      <c r="C5" s="7"/>
      <c r="E5" s="8"/>
      <c r="F5" s="7"/>
    </row>
    <row r="8" spans="2:7" x14ac:dyDescent="0.3">
      <c r="B8" s="10" t="s">
        <v>94</v>
      </c>
      <c r="C8" s="10" t="s">
        <v>88</v>
      </c>
    </row>
    <row r="9" spans="2:7" ht="14.5" x14ac:dyDescent="0.35">
      <c r="B9" s="7" t="s">
        <v>95</v>
      </c>
      <c r="C9" s="9"/>
      <c r="E9" s="10" t="s">
        <v>4</v>
      </c>
      <c r="F9" s="10" t="s">
        <v>88</v>
      </c>
      <c r="G9"/>
    </row>
    <row r="10" spans="2:7" ht="28" x14ac:dyDescent="0.35">
      <c r="B10" s="7" t="s">
        <v>25</v>
      </c>
      <c r="C10" s="9"/>
      <c r="E10" s="7" t="s">
        <v>24</v>
      </c>
      <c r="F10" s="9" t="s">
        <v>96</v>
      </c>
      <c r="G10"/>
    </row>
    <row r="11" spans="2:7" ht="28" x14ac:dyDescent="0.35">
      <c r="B11" s="7" t="s">
        <v>97</v>
      </c>
      <c r="C11" s="9"/>
      <c r="E11" s="7" t="s">
        <v>41</v>
      </c>
      <c r="F11" s="9" t="s">
        <v>98</v>
      </c>
      <c r="G11"/>
    </row>
    <row r="12" spans="2:7" ht="28" x14ac:dyDescent="0.35">
      <c r="B12" s="7" t="s">
        <v>99</v>
      </c>
      <c r="C12" s="9"/>
      <c r="E12" s="7" t="s">
        <v>100</v>
      </c>
      <c r="F12" s="9" t="s">
        <v>101</v>
      </c>
      <c r="G12"/>
    </row>
    <row r="13" spans="2:7" ht="28" x14ac:dyDescent="0.35">
      <c r="B13" s="7" t="s">
        <v>102</v>
      </c>
      <c r="C13" s="9"/>
      <c r="E13" s="7" t="s">
        <v>59</v>
      </c>
      <c r="F13" s="9" t="s">
        <v>103</v>
      </c>
      <c r="G13"/>
    </row>
    <row r="14" spans="2:7" ht="14.5" x14ac:dyDescent="0.35">
      <c r="B14" s="7" t="s">
        <v>104</v>
      </c>
      <c r="C14" s="9"/>
      <c r="E14" s="8"/>
      <c r="F14" s="7"/>
      <c r="G14"/>
    </row>
    <row r="15" spans="2:7" x14ac:dyDescent="0.3">
      <c r="B15" s="7" t="s">
        <v>105</v>
      </c>
      <c r="C15" s="9"/>
    </row>
    <row r="16" spans="2:7" x14ac:dyDescent="0.3">
      <c r="B16" s="7" t="s">
        <v>106</v>
      </c>
      <c r="C16" s="9"/>
    </row>
    <row r="17" spans="2:8" x14ac:dyDescent="0.3">
      <c r="B17" s="7" t="s">
        <v>107</v>
      </c>
      <c r="C17" s="9"/>
    </row>
    <row r="18" spans="2:8" x14ac:dyDescent="0.3">
      <c r="B18" s="7" t="s">
        <v>60</v>
      </c>
      <c r="C18" s="9"/>
    </row>
    <row r="19" spans="2:8" x14ac:dyDescent="0.3">
      <c r="B19" s="7" t="s">
        <v>108</v>
      </c>
      <c r="C19" s="9"/>
    </row>
    <row r="20" spans="2:8" x14ac:dyDescent="0.3">
      <c r="B20" s="7" t="s">
        <v>109</v>
      </c>
      <c r="C20" s="9"/>
    </row>
    <row r="21" spans="2:8" x14ac:dyDescent="0.3">
      <c r="B21" s="7" t="s">
        <v>110</v>
      </c>
      <c r="C21" s="9"/>
    </row>
    <row r="22" spans="2:8" x14ac:dyDescent="0.3">
      <c r="B22" s="8"/>
      <c r="C22" s="7"/>
    </row>
    <row r="25" spans="2:8" ht="14.5" x14ac:dyDescent="0.35">
      <c r="B25"/>
    </row>
    <row r="26" spans="2:8" ht="15" customHeight="1" x14ac:dyDescent="0.35">
      <c r="B26" s="10" t="s">
        <v>111</v>
      </c>
      <c r="C26" s="10" t="s">
        <v>112</v>
      </c>
      <c r="D26"/>
      <c r="E26"/>
      <c r="G26" s="54" t="s">
        <v>113</v>
      </c>
      <c r="H26" s="5">
        <v>5</v>
      </c>
    </row>
    <row r="27" spans="2:8" ht="14.5" x14ac:dyDescent="0.35">
      <c r="B27" s="11" t="s">
        <v>114</v>
      </c>
      <c r="C27" s="8" t="s">
        <v>115</v>
      </c>
      <c r="D27"/>
      <c r="E27"/>
      <c r="G27" s="54"/>
      <c r="H27" s="5">
        <v>4</v>
      </c>
    </row>
    <row r="28" spans="2:8" ht="14.5" x14ac:dyDescent="0.35">
      <c r="B28" s="12" t="s">
        <v>116</v>
      </c>
      <c r="C28" s="8" t="s">
        <v>117</v>
      </c>
      <c r="D28"/>
      <c r="E28"/>
      <c r="G28" s="54"/>
    </row>
    <row r="29" spans="2:8" ht="14.5" x14ac:dyDescent="0.35">
      <c r="B29" s="13">
        <v>5</v>
      </c>
      <c r="C29" s="8" t="s">
        <v>118</v>
      </c>
      <c r="D29"/>
      <c r="E29"/>
      <c r="G29" s="54"/>
    </row>
    <row r="30" spans="2:8" ht="14.5" x14ac:dyDescent="0.35">
      <c r="B30" s="14" t="s">
        <v>119</v>
      </c>
      <c r="C30" s="8" t="s">
        <v>120</v>
      </c>
      <c r="D30"/>
      <c r="E30"/>
      <c r="G30" s="54"/>
      <c r="H30" s="5">
        <v>3</v>
      </c>
    </row>
    <row r="31" spans="2:8" ht="14.5" x14ac:dyDescent="0.35">
      <c r="B31"/>
      <c r="C31"/>
      <c r="D31"/>
      <c r="E31"/>
      <c r="G31" s="54"/>
      <c r="H31" s="5">
        <v>2</v>
      </c>
    </row>
    <row r="32" spans="2:8" ht="14.5" x14ac:dyDescent="0.35">
      <c r="B32"/>
      <c r="C32"/>
      <c r="D32"/>
      <c r="E32"/>
      <c r="G32" s="54"/>
      <c r="H32" s="5">
        <v>1</v>
      </c>
    </row>
    <row r="33" spans="2:13" ht="14.5" x14ac:dyDescent="0.35">
      <c r="B33"/>
      <c r="C33"/>
      <c r="D33"/>
      <c r="E33"/>
      <c r="I33" s="5">
        <v>1</v>
      </c>
      <c r="J33" s="5">
        <v>2</v>
      </c>
      <c r="K33" s="5">
        <v>3</v>
      </c>
      <c r="L33" s="5">
        <v>4</v>
      </c>
      <c r="M33" s="5">
        <v>5</v>
      </c>
    </row>
    <row r="34" spans="2:13" ht="14.5" x14ac:dyDescent="0.35">
      <c r="B34"/>
      <c r="C34"/>
      <c r="D34"/>
      <c r="E34"/>
      <c r="I34" s="55" t="s">
        <v>121</v>
      </c>
      <c r="J34" s="56"/>
      <c r="K34" s="56"/>
      <c r="L34" s="56"/>
      <c r="M34" s="56"/>
    </row>
    <row r="35" spans="2:13" ht="14.5" x14ac:dyDescent="0.35">
      <c r="B35"/>
      <c r="C35"/>
      <c r="D35"/>
      <c r="E35"/>
    </row>
    <row r="36" spans="2:13" ht="14.5" x14ac:dyDescent="0.35">
      <c r="B36"/>
      <c r="C36"/>
      <c r="D36"/>
      <c r="E36"/>
    </row>
    <row r="37" spans="2:13" ht="14.5" x14ac:dyDescent="0.35">
      <c r="B37"/>
      <c r="C37"/>
      <c r="D37"/>
      <c r="E37"/>
    </row>
    <row r="38" spans="2:13" ht="14.5" x14ac:dyDescent="0.35">
      <c r="B38"/>
      <c r="C38"/>
      <c r="D38"/>
      <c r="E38"/>
    </row>
    <row r="39" spans="2:13" ht="14.5" x14ac:dyDescent="0.35">
      <c r="B39"/>
      <c r="C39"/>
      <c r="D39"/>
      <c r="E39"/>
    </row>
    <row r="40" spans="2:13" ht="14.5" x14ac:dyDescent="0.35">
      <c r="B40"/>
      <c r="C40"/>
      <c r="D40"/>
      <c r="E40"/>
    </row>
    <row r="41" spans="2:13" ht="14.5" x14ac:dyDescent="0.35">
      <c r="B41"/>
      <c r="C41"/>
      <c r="D41"/>
      <c r="E41"/>
    </row>
    <row r="42" spans="2:13" ht="14.5" x14ac:dyDescent="0.35">
      <c r="B42"/>
      <c r="C42"/>
      <c r="D42"/>
      <c r="E42"/>
    </row>
    <row r="43" spans="2:13" ht="14.5" x14ac:dyDescent="0.35">
      <c r="B43"/>
      <c r="C43"/>
      <c r="D43"/>
      <c r="E43"/>
    </row>
    <row r="44" spans="2:13" ht="14.5" x14ac:dyDescent="0.35">
      <c r="B44"/>
      <c r="C44"/>
      <c r="D44"/>
      <c r="E44"/>
    </row>
    <row r="45" spans="2:13" ht="14.5" x14ac:dyDescent="0.35">
      <c r="B45"/>
      <c r="C45"/>
      <c r="D45"/>
      <c r="E45"/>
    </row>
    <row r="46" spans="2:13" ht="14.5" x14ac:dyDescent="0.35">
      <c r="B46"/>
      <c r="C46"/>
      <c r="D46"/>
      <c r="E46"/>
    </row>
    <row r="47" spans="2:13" ht="14.5" x14ac:dyDescent="0.35">
      <c r="B47"/>
      <c r="C47"/>
      <c r="D47"/>
      <c r="E47"/>
    </row>
    <row r="48" spans="2:13" ht="14.5" x14ac:dyDescent="0.35">
      <c r="B48"/>
      <c r="C48"/>
      <c r="D48"/>
      <c r="E48"/>
    </row>
    <row r="49" spans="2:5" ht="14.5" x14ac:dyDescent="0.35">
      <c r="B49"/>
      <c r="C49"/>
      <c r="D49"/>
      <c r="E49"/>
    </row>
    <row r="50" spans="2:5" ht="14.5" x14ac:dyDescent="0.35">
      <c r="B50"/>
      <c r="C50"/>
      <c r="D50"/>
      <c r="E50"/>
    </row>
    <row r="51" spans="2:5" ht="14.5" x14ac:dyDescent="0.35">
      <c r="B51"/>
      <c r="C51"/>
      <c r="D51"/>
      <c r="E51"/>
    </row>
    <row r="52" spans="2:5" ht="14.5" x14ac:dyDescent="0.35">
      <c r="B52"/>
      <c r="C52"/>
      <c r="D52"/>
      <c r="E52"/>
    </row>
    <row r="53" spans="2:5" ht="14.5" x14ac:dyDescent="0.35">
      <c r="B53"/>
      <c r="C53"/>
      <c r="D53"/>
      <c r="E53"/>
    </row>
    <row r="54" spans="2:5" ht="14.5" x14ac:dyDescent="0.35">
      <c r="B54"/>
      <c r="C54"/>
      <c r="D54"/>
      <c r="E54"/>
    </row>
    <row r="55" spans="2:5" ht="14.5" x14ac:dyDescent="0.35">
      <c r="B55"/>
      <c r="C55"/>
      <c r="D55"/>
      <c r="E55"/>
    </row>
    <row r="56" spans="2:5" ht="14.5" x14ac:dyDescent="0.35">
      <c r="B56"/>
      <c r="C56"/>
    </row>
  </sheetData>
  <mergeCells count="2">
    <mergeCell ref="G26:G32"/>
    <mergeCell ref="I34:M34"/>
  </mergeCells>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I I l N X F O u D L y l A A A A 9 w A A A B I A H A B D b 2 5 m a W c v U G F j a 2 F n Z S 5 4 b W w g o h g A K K A U A A A A A A A A A A A A A A A A A A A A A A A A A A A A h Y 9 N D o I w G E S v Q r q n P x A S Q z 7 K g q 1 E E x P j t i k V G q E Y W i x 3 c + G R v I I Y R d 2 5 n D d v M X O / 3 i C f u j a 4 q M H q 3 m S I Y Y o C Z W R f a V N n a H T H c I V y D l s h T 6 J W w S w b m 0 6 2 y l D j 3 D k l x H u P f Y z 7 o S Y R p Y w c y v V O N q o T 6 C P r / 3 K o j X X C S I U 4 7 F 9 j e I R Z Q j G j S Y w p k I V C q c 3 X i O b B z / Y H Q j G 2 b h w U V z Y s N k C W C O R 9 g j 8 A U E s D B B Q A A g A I A C C J T 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g i U 1 c K I p H u A 4 A A A A R A A A A E w A c A E Z v c m 1 1 b G F z L 1 N l Y 3 R p b 2 4 x L m 0 g o h g A K K A U A A A A A A A A A A A A A A A A A A A A A A A A A A A A K 0 5 N L s n M z 1 M I h t C G 1 g B Q S w E C L Q A U A A I A C A A g i U 1 c U 6 4 M v K U A A A D 3 A A A A E g A A A A A A A A A A A A A A A A A A A A A A Q 2 9 u Z m l n L 1 B h Y 2 t h Z 2 U u e G 1 s U E s B A i 0 A F A A C A A g A I I l N X A / K 6 a u k A A A A 6 Q A A A B M A A A A A A A A A A A A A A A A A 8 Q A A A F t D b 2 5 0 Z W 5 0 X 1 R 5 c G V z X S 5 4 b W x Q S w E C L Q A U A A I A C A A g i U 1 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3 A m O c i q g T k i r P I E D E Y v c b A A A A A A C A A A A A A A Q Z g A A A A E A A C A A A A A s u R e w F J Q V w 1 R M U X A R Y 7 I k R G / K k q h U b n t F z c 5 X v V d o 0 A A A A A A O g A A A A A I A A C A A A A C X V B V x 9 L 7 K F + h 7 y 0 B P P L S U H O j f Q 8 d E a 4 y r 9 E p p n q P R 5 l A A A A C H S u S b 1 Z 1 L E E t v g c z K 2 X Z Z 1 o 2 f z B T J q T B a m e P e c P F T w g M + w 1 S 0 f p c v i o t d w 9 s S m m y m D L l S x B R 2 z R v 6 3 z 2 a 3 D Q p v a A 8 c i m j s d r 0 2 X J 2 M m L w b k A A A A C u Y 5 K 1 E v d I 4 q Q X z w 4 T J v / E 5 j 9 C U q p S g N q x p m I w v N m q E j D N c Y L H S P / J e Y U E T L n b K d M y P b K + 1 E / 1 I 2 4 A f K y 5 z O h r < / 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208B71EF224A1469C9F6E684A00A066" ma:contentTypeVersion="12" ma:contentTypeDescription="Crear nuevo documento." ma:contentTypeScope="" ma:versionID="8a0418b7f1b78ae7a78528e0300b465b">
  <xsd:schema xmlns:xsd="http://www.w3.org/2001/XMLSchema" xmlns:xs="http://www.w3.org/2001/XMLSchema" xmlns:p="http://schemas.microsoft.com/office/2006/metadata/properties" xmlns:ns1="http://schemas.microsoft.com/sharepoint/v3" xmlns:ns2="7ac6ac25-7c7d-4d79-a9ec-869c0bde6d63" xmlns:ns3="e60e53cb-70ff-4ab7-879c-0e17c052fe10" targetNamespace="http://schemas.microsoft.com/office/2006/metadata/properties" ma:root="true" ma:fieldsID="220fa5cba4226019424ac390cfd25619" ns1:_="" ns2:_="" ns3:_="">
    <xsd:import namespace="http://schemas.microsoft.com/sharepoint/v3"/>
    <xsd:import namespace="7ac6ac25-7c7d-4d79-a9ec-869c0bde6d63"/>
    <xsd:import namespace="e60e53cb-70ff-4ab7-879c-0e17c052f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6ac25-7c7d-4d79-a9ec-869c0bde6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4700ef0-22c0-4c1f-8f63-59c5c8e792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0e53cb-70ff-4ab7-879c-0e17c052fe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f608d4-b5a6-450a-9992-76539e5a610d}" ma:internalName="TaxCatchAll" ma:showField="CatchAllData" ma:web="e60e53cb-70ff-4ab7-879c-0e17c052f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60e53cb-70ff-4ab7-879c-0e17c052fe10" xsi:nil="true"/>
    <lcf76f155ced4ddcb4097134ff3c332f xmlns="7ac6ac25-7c7d-4d79-a9ec-869c0bde6d6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A0EC529-2166-4944-A6B2-71EBC7FE8326}">
  <ds:schemaRefs>
    <ds:schemaRef ds:uri="http://schemas.microsoft.com/sharepoint/v3/contenttype/forms"/>
  </ds:schemaRefs>
</ds:datastoreItem>
</file>

<file path=customXml/itemProps2.xml><?xml version="1.0" encoding="utf-8"?>
<ds:datastoreItem xmlns:ds="http://schemas.openxmlformats.org/officeDocument/2006/customXml" ds:itemID="{5ADC9654-A066-4D48-B0D8-98DC5B1A8ED0}">
  <ds:schemaRefs>
    <ds:schemaRef ds:uri="http://schemas.microsoft.com/DataMashup"/>
  </ds:schemaRefs>
</ds:datastoreItem>
</file>

<file path=customXml/itemProps3.xml><?xml version="1.0" encoding="utf-8"?>
<ds:datastoreItem xmlns:ds="http://schemas.openxmlformats.org/officeDocument/2006/customXml" ds:itemID="{4726EE7C-D6F7-471B-A022-C361FE4F4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c6ac25-7c7d-4d79-a9ec-869c0bde6d63"/>
    <ds:schemaRef ds:uri="e60e53cb-70ff-4ab7-879c-0e17c052f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8D8A5B-A8FB-485D-9696-B3FDC8BA7E23}">
  <ds:schemaRefs>
    <ds:schemaRef ds:uri="http://schemas.microsoft.com/office/2006/metadata/properties"/>
    <ds:schemaRef ds:uri="http://schemas.microsoft.com/office/infopath/2007/PartnerControls"/>
    <ds:schemaRef ds:uri="e60e53cb-70ff-4ab7-879c-0e17c052fe10"/>
    <ds:schemaRef ds:uri="7ac6ac25-7c7d-4d79-a9ec-869c0bde6d6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Riesgo Base</vt:lpstr>
      <vt:lpstr>Parametros</vt:lpstr>
      <vt:lpstr>Valoración_de_Riesgo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Ortega Idrobo</dc:creator>
  <cp:keywords/>
  <dc:description/>
  <cp:lastModifiedBy>Mary Rocio Monsalve Ramírez</cp:lastModifiedBy>
  <cp:revision/>
  <dcterms:created xsi:type="dcterms:W3CDTF">2026-02-12T22:25:49Z</dcterms:created>
  <dcterms:modified xsi:type="dcterms:W3CDTF">2026-07-02T21:18:55Z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0x010100F208B71EF224A1469C9F6E684A00A066</vt:lpwstr>
  </property>
  <property fmtid="{D5CDD505-2E9C-101B-9397-08002B2CF9AE}" pid="3" name="MediaServiceImageTags">
    <vt:lpwstr/>
  </property>
</Properties>
</file>